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 tabRatio="919"/>
  </bookViews>
  <sheets>
    <sheet name="Звіт №1" sheetId="4" r:id="rId1"/>
    <sheet name="Звіт №2" sheetId="6" r:id="rId2"/>
    <sheet name=" Звіт №3" sheetId="7" r:id="rId3"/>
    <sheet name="Звіт №4" sheetId="8" r:id="rId4"/>
    <sheet name="Звіт №5" sheetId="1" r:id="rId5"/>
    <sheet name="  Звіт №6" sheetId="5" r:id="rId6"/>
    <sheet name="  Звіт №7" sheetId="9" r:id="rId7"/>
    <sheet name="Звіт №8" sheetId="10" r:id="rId8"/>
    <sheet name="Звіт №9" sheetId="2" r:id="rId9"/>
    <sheet name="Звіт №9.1" sheetId="11" r:id="rId10"/>
    <sheet name="Звіт №18_1" sheetId="3" r:id="rId11"/>
    <sheet name="звіт №18_2" sheetId="12" r:id="rId12"/>
    <sheet name="звіт №10" sheetId="13" r:id="rId13"/>
    <sheet name="звіт №11" sheetId="14" r:id="rId14"/>
    <sheet name="Звіт №12" sheetId="15" r:id="rId15"/>
    <sheet name="Звіт №13" sheetId="16" r:id="rId16"/>
    <sheet name=" Звіт №14" sheetId="17" r:id="rId17"/>
    <sheet name=" Звіт №15" sheetId="18" r:id="rId18"/>
    <sheet name="Звіт №16" sheetId="19" r:id="rId19"/>
    <sheet name="Звіт №17" sheetId="21" r:id="rId20"/>
  </sheets>
  <calcPr calcId="145621" concurrentCalc="0"/>
</workbook>
</file>

<file path=xl/calcChain.xml><?xml version="1.0" encoding="utf-8"?>
<calcChain xmlns="http://schemas.openxmlformats.org/spreadsheetml/2006/main">
  <c r="J35" i="4" l="1"/>
  <c r="J34" i="4"/>
  <c r="H35" i="4"/>
  <c r="H34" i="4"/>
  <c r="F35" i="4"/>
  <c r="F34" i="4"/>
  <c r="D35" i="4"/>
  <c r="D34" i="4"/>
  <c r="J21" i="4"/>
  <c r="H21" i="4"/>
  <c r="F21" i="4"/>
  <c r="D21" i="4"/>
  <c r="E35" i="12"/>
  <c r="E34" i="12"/>
  <c r="E21" i="12"/>
  <c r="E35" i="3"/>
  <c r="E34" i="3"/>
  <c r="E21" i="3"/>
  <c r="P36" i="21"/>
  <c r="P35" i="21"/>
  <c r="N36" i="21"/>
  <c r="N35" i="21"/>
  <c r="L36" i="21"/>
  <c r="L35" i="21"/>
  <c r="J36" i="21"/>
  <c r="J35" i="21"/>
  <c r="H36" i="21"/>
  <c r="H35" i="21"/>
  <c r="F36" i="21"/>
  <c r="F35" i="21"/>
  <c r="D36" i="21"/>
  <c r="D35" i="21"/>
  <c r="P22" i="21"/>
  <c r="N22" i="21"/>
  <c r="L22" i="21"/>
  <c r="J22" i="21"/>
  <c r="H22" i="21"/>
  <c r="F22" i="21"/>
  <c r="D22" i="21"/>
  <c r="R36" i="5"/>
  <c r="R35" i="5"/>
  <c r="P36" i="5"/>
  <c r="P35" i="5"/>
  <c r="N36" i="5"/>
  <c r="N35" i="5"/>
  <c r="L36" i="5"/>
  <c r="L35" i="5"/>
  <c r="J36" i="5"/>
  <c r="J35" i="5"/>
  <c r="H36" i="5"/>
  <c r="H35" i="5"/>
  <c r="F36" i="5"/>
  <c r="F35" i="5"/>
  <c r="D36" i="5"/>
  <c r="D35" i="5"/>
  <c r="R22" i="5"/>
  <c r="P22" i="5"/>
  <c r="N22" i="5"/>
  <c r="L22" i="5"/>
  <c r="J22" i="5"/>
  <c r="H22" i="5"/>
  <c r="F22" i="5"/>
  <c r="D22" i="5"/>
  <c r="T37" i="1"/>
  <c r="R37" i="1"/>
  <c r="P37" i="1"/>
  <c r="N37" i="1"/>
  <c r="L37" i="1"/>
  <c r="J37" i="1"/>
  <c r="H37" i="1"/>
  <c r="F37" i="1"/>
  <c r="D37" i="1"/>
  <c r="T36" i="1"/>
  <c r="R36" i="1"/>
  <c r="P36" i="1"/>
  <c r="N36" i="1"/>
  <c r="L36" i="1"/>
  <c r="J36" i="1"/>
  <c r="H36" i="1"/>
  <c r="F36" i="1"/>
  <c r="D36" i="1"/>
  <c r="T23" i="1"/>
  <c r="R23" i="1"/>
  <c r="P23" i="1"/>
  <c r="N23" i="1"/>
  <c r="L23" i="1"/>
  <c r="J23" i="1"/>
  <c r="H23" i="1"/>
  <c r="F23" i="1"/>
  <c r="D23" i="1"/>
  <c r="P36" i="7"/>
  <c r="N36" i="7"/>
  <c r="L36" i="7"/>
  <c r="J36" i="7"/>
  <c r="H36" i="7"/>
  <c r="F36" i="7"/>
  <c r="D36" i="7"/>
  <c r="P35" i="7"/>
  <c r="N35" i="7"/>
  <c r="L35" i="7"/>
  <c r="J35" i="7"/>
  <c r="H35" i="7"/>
  <c r="F35" i="7"/>
  <c r="D35" i="7"/>
  <c r="D22" i="7"/>
  <c r="P22" i="7"/>
  <c r="N22" i="7"/>
  <c r="L22" i="7"/>
  <c r="J22" i="7"/>
  <c r="H22" i="7"/>
  <c r="F22" i="7"/>
  <c r="F22" i="8"/>
  <c r="F36" i="8"/>
  <c r="D36" i="8"/>
  <c r="F35" i="8"/>
  <c r="D35" i="8"/>
  <c r="D22" i="8"/>
  <c r="C35" i="21"/>
  <c r="E35" i="21"/>
  <c r="G35" i="21"/>
  <c r="I35" i="21"/>
  <c r="K35" i="21"/>
  <c r="M35" i="21"/>
  <c r="O35" i="21"/>
  <c r="B35" i="21"/>
  <c r="C22" i="21"/>
  <c r="E22" i="21"/>
  <c r="G22" i="21"/>
  <c r="I22" i="21"/>
  <c r="K22" i="21"/>
  <c r="M22" i="21"/>
  <c r="O22" i="21"/>
  <c r="B22" i="21"/>
  <c r="C35" i="19"/>
  <c r="D35" i="19"/>
  <c r="E35" i="19"/>
  <c r="F35" i="19"/>
  <c r="G35" i="19"/>
  <c r="H35" i="19"/>
  <c r="I35" i="19"/>
  <c r="J35" i="19"/>
  <c r="K35" i="19"/>
  <c r="B35" i="19"/>
  <c r="C22" i="19"/>
  <c r="C36" i="19"/>
  <c r="D22" i="19"/>
  <c r="D36" i="19"/>
  <c r="E22" i="19"/>
  <c r="E36" i="19"/>
  <c r="F22" i="19"/>
  <c r="F36" i="19"/>
  <c r="G22" i="19"/>
  <c r="G36" i="19"/>
  <c r="H22" i="19"/>
  <c r="H36" i="19"/>
  <c r="I22" i="19"/>
  <c r="I36" i="19"/>
  <c r="J22" i="19"/>
  <c r="J36" i="19"/>
  <c r="K22" i="19"/>
  <c r="K36" i="19"/>
  <c r="B22" i="19"/>
  <c r="B36" i="19"/>
  <c r="C35" i="18"/>
  <c r="D35" i="18"/>
  <c r="E35" i="18"/>
  <c r="F35" i="18"/>
  <c r="G35" i="18"/>
  <c r="H35" i="18"/>
  <c r="I35" i="18"/>
  <c r="J35" i="18"/>
  <c r="K35" i="18"/>
  <c r="B35" i="18"/>
  <c r="C22" i="18"/>
  <c r="D22" i="18"/>
  <c r="E22" i="18"/>
  <c r="F22" i="18"/>
  <c r="G22" i="18"/>
  <c r="H22" i="18"/>
  <c r="I22" i="18"/>
  <c r="J22" i="18"/>
  <c r="K22" i="18"/>
  <c r="B22" i="18"/>
  <c r="C35" i="17"/>
  <c r="D35" i="17"/>
  <c r="E35" i="17"/>
  <c r="F35" i="17"/>
  <c r="G35" i="17"/>
  <c r="B35" i="17"/>
  <c r="C22" i="17"/>
  <c r="C36" i="17"/>
  <c r="D22" i="17"/>
  <c r="D36" i="17"/>
  <c r="E22" i="17"/>
  <c r="E36" i="17"/>
  <c r="F22" i="17"/>
  <c r="F36" i="17"/>
  <c r="G22" i="17"/>
  <c r="G36" i="17"/>
  <c r="B22" i="17"/>
  <c r="B36" i="17"/>
  <c r="C35" i="16"/>
  <c r="D35" i="16"/>
  <c r="E35" i="16"/>
  <c r="F35" i="16"/>
  <c r="G35" i="16"/>
  <c r="H35" i="16"/>
  <c r="I35" i="16"/>
  <c r="B35" i="16"/>
  <c r="C22" i="16"/>
  <c r="C36" i="16"/>
  <c r="D22" i="16"/>
  <c r="D36" i="16"/>
  <c r="E22" i="16"/>
  <c r="E36" i="16"/>
  <c r="F22" i="16"/>
  <c r="F36" i="16"/>
  <c r="G22" i="16"/>
  <c r="G36" i="16"/>
  <c r="H22" i="16"/>
  <c r="H36" i="16"/>
  <c r="I22" i="16"/>
  <c r="I36" i="16"/>
  <c r="B22" i="16"/>
  <c r="B36" i="16"/>
  <c r="C35" i="15"/>
  <c r="D35" i="15"/>
  <c r="E35" i="15"/>
  <c r="F35" i="15"/>
  <c r="G35" i="15"/>
  <c r="H35" i="15"/>
  <c r="I35" i="15"/>
  <c r="J35" i="15"/>
  <c r="K35" i="15"/>
  <c r="B35" i="15"/>
  <c r="C22" i="15"/>
  <c r="C36" i="15"/>
  <c r="D22" i="15"/>
  <c r="D36" i="15"/>
  <c r="E22" i="15"/>
  <c r="E36" i="15"/>
  <c r="F22" i="15"/>
  <c r="F36" i="15"/>
  <c r="G22" i="15"/>
  <c r="G36" i="15"/>
  <c r="H22" i="15"/>
  <c r="H36" i="15"/>
  <c r="I22" i="15"/>
  <c r="I36" i="15"/>
  <c r="J22" i="15"/>
  <c r="J36" i="15"/>
  <c r="K22" i="15"/>
  <c r="K36" i="15"/>
  <c r="B22" i="15"/>
  <c r="B36" i="15"/>
  <c r="C35" i="14"/>
  <c r="D35" i="14"/>
  <c r="E35" i="14"/>
  <c r="F35" i="14"/>
  <c r="G35" i="14"/>
  <c r="H35" i="14"/>
  <c r="I35" i="14"/>
  <c r="J35" i="14"/>
  <c r="K35" i="14"/>
  <c r="B35" i="14"/>
  <c r="C22" i="14"/>
  <c r="C36" i="14"/>
  <c r="D22" i="14"/>
  <c r="D36" i="14"/>
  <c r="E22" i="14"/>
  <c r="E36" i="14"/>
  <c r="F22" i="14"/>
  <c r="F36" i="14"/>
  <c r="G22" i="14"/>
  <c r="G36" i="14"/>
  <c r="H22" i="14"/>
  <c r="H36" i="14"/>
  <c r="I22" i="14"/>
  <c r="I36" i="14"/>
  <c r="J22" i="14"/>
  <c r="J36" i="14"/>
  <c r="K22" i="14"/>
  <c r="K36" i="14"/>
  <c r="B22" i="14"/>
  <c r="B36" i="14"/>
  <c r="C35" i="13"/>
  <c r="D35" i="13"/>
  <c r="E35" i="13"/>
  <c r="F35" i="13"/>
  <c r="G35" i="13"/>
  <c r="H35" i="13"/>
  <c r="I35" i="13"/>
  <c r="J35" i="13"/>
  <c r="K35" i="13"/>
  <c r="B35" i="13"/>
  <c r="C22" i="13"/>
  <c r="C36" i="13"/>
  <c r="D22" i="13"/>
  <c r="D36" i="13"/>
  <c r="E22" i="13"/>
  <c r="E36" i="13"/>
  <c r="F22" i="13"/>
  <c r="F36" i="13"/>
  <c r="G22" i="13"/>
  <c r="G36" i="13"/>
  <c r="H22" i="13"/>
  <c r="H36" i="13"/>
  <c r="I22" i="13"/>
  <c r="I36" i="13"/>
  <c r="J22" i="13"/>
  <c r="J36" i="13"/>
  <c r="K22" i="13"/>
  <c r="K36" i="13"/>
  <c r="B22" i="13"/>
  <c r="B36" i="13"/>
  <c r="C34" i="12"/>
  <c r="D34" i="12"/>
  <c r="F34" i="12"/>
  <c r="G34" i="12"/>
  <c r="H34" i="12"/>
  <c r="I34" i="12"/>
  <c r="J34" i="12"/>
  <c r="K34" i="12"/>
  <c r="L34" i="12"/>
  <c r="M34" i="12"/>
  <c r="N34" i="12"/>
  <c r="O34" i="12"/>
  <c r="P34" i="12"/>
  <c r="B34" i="12"/>
  <c r="C21" i="12"/>
  <c r="D21" i="12"/>
  <c r="F21" i="12"/>
  <c r="G21" i="12"/>
  <c r="H21" i="12"/>
  <c r="I21" i="12"/>
  <c r="J21" i="12"/>
  <c r="K21" i="12"/>
  <c r="L21" i="12"/>
  <c r="M21" i="12"/>
  <c r="N21" i="12"/>
  <c r="O21" i="12"/>
  <c r="P21" i="12"/>
  <c r="B21" i="12"/>
  <c r="C34" i="3"/>
  <c r="D34" i="3"/>
  <c r="F34" i="3"/>
  <c r="G34" i="3"/>
  <c r="H34" i="3"/>
  <c r="I34" i="3"/>
  <c r="J34" i="3"/>
  <c r="K34" i="3"/>
  <c r="L34" i="3"/>
  <c r="M34" i="3"/>
  <c r="N34" i="3"/>
  <c r="O34" i="3"/>
  <c r="P34" i="3"/>
  <c r="B34" i="3"/>
  <c r="C21" i="3"/>
  <c r="D21" i="3"/>
  <c r="F21" i="3"/>
  <c r="G21" i="3"/>
  <c r="H21" i="3"/>
  <c r="I21" i="3"/>
  <c r="J21" i="3"/>
  <c r="K21" i="3"/>
  <c r="L21" i="3"/>
  <c r="M21" i="3"/>
  <c r="N21" i="3"/>
  <c r="O21" i="3"/>
  <c r="P21" i="3"/>
  <c r="B21" i="3"/>
  <c r="C34" i="11"/>
  <c r="D34" i="11"/>
  <c r="E34" i="11"/>
  <c r="F34" i="11"/>
  <c r="G34" i="11"/>
  <c r="H34" i="11"/>
  <c r="I34" i="11"/>
  <c r="J34" i="11"/>
  <c r="K34" i="11"/>
  <c r="L34" i="11"/>
  <c r="B34" i="11"/>
  <c r="C21" i="11"/>
  <c r="D21" i="11"/>
  <c r="E21" i="11"/>
  <c r="F21" i="11"/>
  <c r="G21" i="11"/>
  <c r="H21" i="11"/>
  <c r="I21" i="11"/>
  <c r="J21" i="11"/>
  <c r="K21" i="11"/>
  <c r="L21" i="11"/>
  <c r="B21" i="11"/>
  <c r="C34" i="2"/>
  <c r="D34" i="2"/>
  <c r="E34" i="2"/>
  <c r="F34" i="2"/>
  <c r="G34" i="2"/>
  <c r="H34" i="2"/>
  <c r="I34" i="2"/>
  <c r="J34" i="2"/>
  <c r="K34" i="2"/>
  <c r="L34" i="2"/>
  <c r="M34" i="2"/>
  <c r="N34" i="2"/>
  <c r="B34" i="2"/>
  <c r="C21" i="2"/>
  <c r="D21" i="2"/>
  <c r="E21" i="2"/>
  <c r="F21" i="2"/>
  <c r="G21" i="2"/>
  <c r="H21" i="2"/>
  <c r="I21" i="2"/>
  <c r="J21" i="2"/>
  <c r="K21" i="2"/>
  <c r="L21" i="2"/>
  <c r="M21" i="2"/>
  <c r="N21" i="2"/>
  <c r="B21" i="2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B34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B21" i="10"/>
  <c r="C33" i="9"/>
  <c r="D33" i="9"/>
  <c r="E33" i="9"/>
  <c r="F33" i="9"/>
  <c r="G33" i="9"/>
  <c r="H33" i="9"/>
  <c r="I33" i="9"/>
  <c r="J33" i="9"/>
  <c r="K33" i="9"/>
  <c r="L33" i="9"/>
  <c r="M33" i="9"/>
  <c r="N33" i="9"/>
  <c r="B33" i="9"/>
  <c r="C20" i="9"/>
  <c r="D20" i="9"/>
  <c r="E20" i="9"/>
  <c r="F20" i="9"/>
  <c r="G20" i="9"/>
  <c r="H20" i="9"/>
  <c r="I20" i="9"/>
  <c r="J20" i="9"/>
  <c r="K20" i="9"/>
  <c r="L20" i="9"/>
  <c r="M20" i="9"/>
  <c r="N20" i="9"/>
  <c r="B20" i="9"/>
  <c r="C35" i="5"/>
  <c r="E35" i="5"/>
  <c r="G35" i="5"/>
  <c r="I35" i="5"/>
  <c r="K35" i="5"/>
  <c r="M35" i="5"/>
  <c r="O35" i="5"/>
  <c r="Q35" i="5"/>
  <c r="B35" i="5"/>
  <c r="C22" i="5"/>
  <c r="E22" i="5"/>
  <c r="G22" i="5"/>
  <c r="I22" i="5"/>
  <c r="K22" i="5"/>
  <c r="M22" i="5"/>
  <c r="O22" i="5"/>
  <c r="Q22" i="5"/>
  <c r="B22" i="5"/>
  <c r="C36" i="1"/>
  <c r="E36" i="1"/>
  <c r="G36" i="1"/>
  <c r="I36" i="1"/>
  <c r="K36" i="1"/>
  <c r="M36" i="1"/>
  <c r="O36" i="1"/>
  <c r="Q36" i="1"/>
  <c r="S36" i="1"/>
  <c r="B36" i="1"/>
  <c r="C23" i="1"/>
  <c r="E23" i="1"/>
  <c r="G23" i="1"/>
  <c r="I23" i="1"/>
  <c r="K23" i="1"/>
  <c r="M23" i="1"/>
  <c r="O23" i="1"/>
  <c r="Q23" i="1"/>
  <c r="S23" i="1"/>
  <c r="B23" i="1"/>
  <c r="C35" i="8"/>
  <c r="E35" i="8"/>
  <c r="B35" i="8"/>
  <c r="C22" i="8"/>
  <c r="E22" i="8"/>
  <c r="B22" i="8"/>
  <c r="C35" i="7"/>
  <c r="E35" i="7"/>
  <c r="G35" i="7"/>
  <c r="I35" i="7"/>
  <c r="K35" i="7"/>
  <c r="M35" i="7"/>
  <c r="O35" i="7"/>
  <c r="B35" i="7"/>
  <c r="C22" i="7"/>
  <c r="E22" i="7"/>
  <c r="G22" i="7"/>
  <c r="I22" i="7"/>
  <c r="K22" i="7"/>
  <c r="M22" i="7"/>
  <c r="O22" i="7"/>
  <c r="B22" i="7"/>
  <c r="C34" i="6"/>
  <c r="D34" i="6"/>
  <c r="E34" i="6"/>
  <c r="F34" i="6"/>
  <c r="G34" i="6"/>
  <c r="H34" i="6"/>
  <c r="I34" i="6"/>
  <c r="J34" i="6"/>
  <c r="K34" i="6"/>
  <c r="L34" i="6"/>
  <c r="B34" i="6"/>
  <c r="C21" i="6"/>
  <c r="D21" i="6"/>
  <c r="E21" i="6"/>
  <c r="F21" i="6"/>
  <c r="G21" i="6"/>
  <c r="H21" i="6"/>
  <c r="I21" i="6"/>
  <c r="J21" i="6"/>
  <c r="K21" i="6"/>
  <c r="L21" i="6"/>
  <c r="B21" i="6"/>
  <c r="B34" i="4"/>
  <c r="C34" i="4"/>
  <c r="E34" i="4"/>
  <c r="G34" i="4"/>
  <c r="I34" i="4"/>
  <c r="K34" i="4"/>
  <c r="L34" i="4"/>
  <c r="M34" i="4"/>
  <c r="N34" i="4"/>
  <c r="O34" i="4"/>
  <c r="P34" i="4"/>
  <c r="B21" i="4"/>
  <c r="C21" i="4"/>
  <c r="E21" i="4"/>
  <c r="G21" i="4"/>
  <c r="I21" i="4"/>
  <c r="K21" i="4"/>
  <c r="L21" i="4"/>
  <c r="M21" i="4"/>
  <c r="N21" i="4"/>
  <c r="O21" i="4"/>
  <c r="P21" i="4"/>
  <c r="B36" i="21"/>
  <c r="O36" i="21"/>
  <c r="M36" i="21"/>
  <c r="K36" i="21"/>
  <c r="I36" i="21"/>
  <c r="G36" i="21"/>
  <c r="E36" i="21"/>
  <c r="C36" i="21"/>
  <c r="B36" i="18"/>
  <c r="J36" i="18"/>
  <c r="H36" i="18"/>
  <c r="F36" i="18"/>
  <c r="D36" i="18"/>
  <c r="K36" i="18"/>
  <c r="I36" i="18"/>
  <c r="G36" i="18"/>
  <c r="E36" i="18"/>
  <c r="C36" i="18"/>
  <c r="P35" i="12"/>
  <c r="N35" i="12"/>
  <c r="L35" i="12"/>
  <c r="J35" i="12"/>
  <c r="H35" i="12"/>
  <c r="F35" i="12"/>
  <c r="D35" i="12"/>
  <c r="B35" i="12"/>
  <c r="O35" i="12"/>
  <c r="M35" i="12"/>
  <c r="K35" i="12"/>
  <c r="I35" i="12"/>
  <c r="G35" i="12"/>
  <c r="C35" i="12"/>
  <c r="P35" i="3"/>
  <c r="N35" i="3"/>
  <c r="L35" i="3"/>
  <c r="J35" i="3"/>
  <c r="H35" i="3"/>
  <c r="F35" i="3"/>
  <c r="D35" i="3"/>
  <c r="B35" i="3"/>
  <c r="O35" i="3"/>
  <c r="M35" i="3"/>
  <c r="K35" i="3"/>
  <c r="I35" i="3"/>
  <c r="G35" i="3"/>
  <c r="C35" i="3"/>
  <c r="L35" i="11"/>
  <c r="J35" i="11"/>
  <c r="H35" i="11"/>
  <c r="F35" i="11"/>
  <c r="D35" i="11"/>
  <c r="B35" i="11"/>
  <c r="K35" i="11"/>
  <c r="I35" i="11"/>
  <c r="G35" i="11"/>
  <c r="E35" i="11"/>
  <c r="C35" i="11"/>
  <c r="N35" i="2"/>
  <c r="L35" i="2"/>
  <c r="J35" i="2"/>
  <c r="H35" i="2"/>
  <c r="F35" i="2"/>
  <c r="D35" i="2"/>
  <c r="B35" i="2"/>
  <c r="M35" i="2"/>
  <c r="K35" i="2"/>
  <c r="I35" i="2"/>
  <c r="G35" i="2"/>
  <c r="E35" i="2"/>
  <c r="C35" i="2"/>
  <c r="R35" i="10"/>
  <c r="P35" i="10"/>
  <c r="N35" i="10"/>
  <c r="L35" i="10"/>
  <c r="J35" i="10"/>
  <c r="H35" i="10"/>
  <c r="F35" i="10"/>
  <c r="D35" i="10"/>
  <c r="B35" i="10"/>
  <c r="Q35" i="10"/>
  <c r="O35" i="10"/>
  <c r="M35" i="10"/>
  <c r="K35" i="10"/>
  <c r="I35" i="10"/>
  <c r="G35" i="10"/>
  <c r="E35" i="10"/>
  <c r="C35" i="10"/>
  <c r="N34" i="9"/>
  <c r="L34" i="9"/>
  <c r="J34" i="9"/>
  <c r="H34" i="9"/>
  <c r="F34" i="9"/>
  <c r="D34" i="9"/>
  <c r="B34" i="9"/>
  <c r="M34" i="9"/>
  <c r="K34" i="9"/>
  <c r="I34" i="9"/>
  <c r="G34" i="9"/>
  <c r="E34" i="9"/>
  <c r="C34" i="9"/>
  <c r="B36" i="5"/>
  <c r="Q36" i="5"/>
  <c r="O36" i="5"/>
  <c r="M36" i="5"/>
  <c r="K36" i="5"/>
  <c r="I36" i="5"/>
  <c r="B37" i="1"/>
  <c r="S37" i="1"/>
  <c r="Q37" i="1"/>
  <c r="O37" i="1"/>
  <c r="M37" i="1"/>
  <c r="K37" i="1"/>
  <c r="I37" i="1"/>
  <c r="G37" i="1"/>
  <c r="E37" i="1"/>
  <c r="C37" i="1"/>
  <c r="B36" i="8"/>
  <c r="E36" i="8"/>
  <c r="C36" i="8"/>
  <c r="B36" i="7"/>
  <c r="O36" i="7"/>
  <c r="M36" i="7"/>
  <c r="K36" i="7"/>
  <c r="I36" i="7"/>
  <c r="G36" i="7"/>
  <c r="E36" i="7"/>
  <c r="C36" i="7"/>
  <c r="L35" i="6"/>
  <c r="J35" i="6"/>
  <c r="H35" i="6"/>
  <c r="F35" i="6"/>
  <c r="D35" i="6"/>
  <c r="B35" i="6"/>
  <c r="K35" i="6"/>
  <c r="I35" i="6"/>
  <c r="G35" i="6"/>
  <c r="E35" i="6"/>
  <c r="C35" i="6"/>
  <c r="O35" i="4"/>
  <c r="M35" i="4"/>
  <c r="K35" i="4"/>
  <c r="I35" i="4"/>
  <c r="G35" i="4"/>
  <c r="E35" i="4"/>
  <c r="C35" i="4"/>
  <c r="P35" i="4"/>
  <c r="N35" i="4"/>
  <c r="L35" i="4"/>
  <c r="B35" i="4"/>
  <c r="G36" i="5"/>
  <c r="E36" i="5"/>
  <c r="C36" i="5"/>
</calcChain>
</file>

<file path=xl/sharedStrings.xml><?xml version="1.0" encoding="utf-8"?>
<sst xmlns="http://schemas.openxmlformats.org/spreadsheetml/2006/main" count="2619" uniqueCount="443">
  <si>
    <t>Найменування   міст/районів</t>
  </si>
  <si>
    <t>Всього</t>
  </si>
  <si>
    <t>Вугледар</t>
  </si>
  <si>
    <t>Добропілля</t>
  </si>
  <si>
    <t>Дружкiвка</t>
  </si>
  <si>
    <t>Костянтинiвка</t>
  </si>
  <si>
    <t>Марiуполь</t>
  </si>
  <si>
    <t>Новогродiвка</t>
  </si>
  <si>
    <t>Селидове</t>
  </si>
  <si>
    <t>Слов'янськ</t>
  </si>
  <si>
    <t xml:space="preserve">Всього по містах </t>
  </si>
  <si>
    <t>Волноваський</t>
  </si>
  <si>
    <t>Добропiльський</t>
  </si>
  <si>
    <t>Костянтинівський</t>
  </si>
  <si>
    <t>Мар'їнський</t>
  </si>
  <si>
    <t>Олександрiвський</t>
  </si>
  <si>
    <t>Слов'янський</t>
  </si>
  <si>
    <t>Всього по районах</t>
  </si>
  <si>
    <t>Всього по області</t>
  </si>
  <si>
    <t>Вік</t>
  </si>
  <si>
    <t>Стать</t>
  </si>
  <si>
    <t>21-30  років</t>
  </si>
  <si>
    <t>31-40 років</t>
  </si>
  <si>
    <t>41-50 років</t>
  </si>
  <si>
    <t>51-60 років</t>
  </si>
  <si>
    <t>61-70 років</t>
  </si>
  <si>
    <t>Більше 70 років</t>
  </si>
  <si>
    <t>працездат.</t>
  </si>
  <si>
    <t>непрацезд.</t>
  </si>
  <si>
    <t xml:space="preserve">чол.        </t>
  </si>
  <si>
    <t>жін.</t>
  </si>
  <si>
    <t>найменування міст/районів</t>
  </si>
  <si>
    <t>Питома вага</t>
  </si>
  <si>
    <t>Бахмут</t>
  </si>
  <si>
    <t>Мирноград</t>
  </si>
  <si>
    <t>Лиман</t>
  </si>
  <si>
    <t>Покровськ</t>
  </si>
  <si>
    <t>Бахмутський</t>
  </si>
  <si>
    <t>Покровський</t>
  </si>
  <si>
    <t>Нікольский</t>
  </si>
  <si>
    <t>Краматорськ</t>
  </si>
  <si>
    <t>Авдіївка</t>
  </si>
  <si>
    <t>Торецьк</t>
  </si>
  <si>
    <t>В-Новоселкiвський</t>
  </si>
  <si>
    <t>%</t>
  </si>
  <si>
    <t>Інсульти (вік та стать хворого)</t>
  </si>
  <si>
    <t>Мангушський</t>
  </si>
  <si>
    <t>Ясинуватський</t>
  </si>
  <si>
    <t>Регіон</t>
  </si>
  <si>
    <t>Інсульти (Обстеження. Поєднання з інфарктом міокарда. Померло.)</t>
  </si>
  <si>
    <t xml:space="preserve">Загальна кількість інсультів </t>
  </si>
  <si>
    <t>Проведено</t>
  </si>
  <si>
    <t>ТЛТ</t>
  </si>
  <si>
    <t>КТ</t>
  </si>
  <si>
    <t>МРТ</t>
  </si>
  <si>
    <t>ЦАГ</t>
  </si>
  <si>
    <t>Інсульт поєднаний з інфарктом міокарда</t>
  </si>
  <si>
    <t>Померло від інсульту</t>
  </si>
  <si>
    <t>Причина смерті встановлена</t>
  </si>
  <si>
    <t>Паталого-анатом</t>
  </si>
  <si>
    <t>лікарем, який тільки встановив смерть</t>
  </si>
  <si>
    <t>Лікарем, який лікував померлого</t>
  </si>
  <si>
    <t>Місце лікування хворого на інсульт</t>
  </si>
  <si>
    <t>В лікарні</t>
  </si>
  <si>
    <t>Неврологічне відділення</t>
  </si>
  <si>
    <t>Інші відділення</t>
  </si>
  <si>
    <t>Абс</t>
  </si>
  <si>
    <t>Вдома</t>
  </si>
  <si>
    <t>В будинку старезних</t>
  </si>
  <si>
    <t>Інші</t>
  </si>
  <si>
    <t>Невідомо</t>
  </si>
  <si>
    <t>Кількість випадків інсультів з артеріальною гіпертензією</t>
  </si>
  <si>
    <t>В тому числі</t>
  </si>
  <si>
    <t xml:space="preserve"> З артеріальною гіпертензією</t>
  </si>
  <si>
    <t xml:space="preserve"> Без артеріальної гіпертензії</t>
  </si>
  <si>
    <t>Наявність ятрогенного випадку</t>
  </si>
  <si>
    <t>Можливо ятрогенний випадок</t>
  </si>
  <si>
    <t>Ускладнення тромболітичної терапії</t>
  </si>
  <si>
    <t>так</t>
  </si>
  <si>
    <t>ні</t>
  </si>
  <si>
    <t>невідомо</t>
  </si>
  <si>
    <t>Постреанімаційна хвороба</t>
  </si>
  <si>
    <t>Гіпоксія при проведенні наркозу та операції</t>
  </si>
  <si>
    <t>Всього інсультів</t>
  </si>
  <si>
    <t>Наявність інсульту в анамнезі (більше 28 діб до даного випадку)</t>
  </si>
  <si>
    <t>Диспансерний нагляд до розвитку хвороби</t>
  </si>
  <si>
    <t>Так, документально підтверджено</t>
  </si>
  <si>
    <t>Так, документально не підтверджено</t>
  </si>
  <si>
    <t>Ні, документально підтверджено</t>
  </si>
  <si>
    <t>Ні, документально не підтверджено</t>
  </si>
  <si>
    <t>Спостерігався</t>
  </si>
  <si>
    <t>Спостерігався не систематично</t>
  </si>
  <si>
    <t>Не спостерігався</t>
  </si>
  <si>
    <t>Строки госпіталізації хворого з початку захворювання</t>
  </si>
  <si>
    <t>До 1 години</t>
  </si>
  <si>
    <t>До 3х годин</t>
  </si>
  <si>
    <t>До 6х годин</t>
  </si>
  <si>
    <t>7-24 години</t>
  </si>
  <si>
    <t>питома вага</t>
  </si>
  <si>
    <t>пізніше 24 годин</t>
  </si>
  <si>
    <t>пізніше 3х діб</t>
  </si>
  <si>
    <t>Артеріальна гіпертензія</t>
  </si>
  <si>
    <t>Паління</t>
  </si>
  <si>
    <t>Миготлива арітмія</t>
  </si>
  <si>
    <t>Інфаркт міокарда</t>
  </si>
  <si>
    <t>Інші захвор. Сердця</t>
  </si>
  <si>
    <t>Дісліпопротеідемія</t>
  </si>
  <si>
    <t>Цукровий діабет</t>
  </si>
  <si>
    <t>реакція на стрес</t>
  </si>
  <si>
    <t>Основні фактори розвитку хвороб кровообігу</t>
  </si>
  <si>
    <t>Церебральний атеросклероз</t>
  </si>
  <si>
    <t>Гіпертонічна хвороба</t>
  </si>
  <si>
    <t>Феохромоцитома</t>
  </si>
  <si>
    <t>Захворювання нирок</t>
  </si>
  <si>
    <t>Аномалії розв. Нирков. Артер.</t>
  </si>
  <si>
    <t>Хвороби ендокрин. Сист.</t>
  </si>
  <si>
    <t>Захворювання, які сприяли інсульту (продовження)</t>
  </si>
  <si>
    <t>Ревматична хвороба</t>
  </si>
  <si>
    <t>Воскуліти</t>
  </si>
  <si>
    <t>Антіфосфоліпідний синдром</t>
  </si>
  <si>
    <t>СНІД</t>
  </si>
  <si>
    <t>Загальна кількість інсультів</t>
  </si>
  <si>
    <t>Померло від інсульту всього</t>
  </si>
  <si>
    <t>Померло від ішемічного інс.</t>
  </si>
  <si>
    <t>Померло в стаціонарі</t>
  </si>
  <si>
    <t>Померло на дому</t>
  </si>
  <si>
    <t>Померло в іншому місці</t>
  </si>
  <si>
    <t>Перша доба</t>
  </si>
  <si>
    <t>2-3 дні</t>
  </si>
  <si>
    <t>4-10 днів</t>
  </si>
  <si>
    <t>пізніше</t>
  </si>
  <si>
    <t>2-10 днів</t>
  </si>
  <si>
    <t>Інсульти (Смертність від ішемічного інсульта)</t>
  </si>
  <si>
    <t>Інсульти (Смертність від внутрішньомозкового крововилива)</t>
  </si>
  <si>
    <t>Клінічний діагноз</t>
  </si>
  <si>
    <t>Субархноїдальний крововилив</t>
  </si>
  <si>
    <t>З каротиди. Синуса і біфуркації соної ртерії</t>
  </si>
  <si>
    <t>з середньої сполучної артерії</t>
  </si>
  <si>
    <t>з передньої сполучної артерії</t>
  </si>
  <si>
    <t>з основної артерії</t>
  </si>
  <si>
    <t>Клінічний діагноз (продовження 1)</t>
  </si>
  <si>
    <t>З хребтової артерії</t>
  </si>
  <si>
    <t>З інших внутрішньочерепних артерій</t>
  </si>
  <si>
    <t>З внутрішньочерепн. Артерії, неуточненої</t>
  </si>
  <si>
    <t>Інший</t>
  </si>
  <si>
    <t>Неуточнений</t>
  </si>
  <si>
    <t>Клінічний діагноз (продовження 2)</t>
  </si>
  <si>
    <t>Внутрішньомозковий крововилив</t>
  </si>
  <si>
    <t>У півкулю, субкортикальний</t>
  </si>
  <si>
    <t>У півкулю, кортикальний</t>
  </si>
  <si>
    <t>У півкулю, неуточнений</t>
  </si>
  <si>
    <t>У стовбур головного мозку</t>
  </si>
  <si>
    <t>У мозочок</t>
  </si>
  <si>
    <t>Клінічний діагноз (продовження 3)</t>
  </si>
  <si>
    <t>Субарахноїдальний крововилив</t>
  </si>
  <si>
    <t>Внуорішньошлуночковий</t>
  </si>
  <si>
    <t>Множинної локалізації</t>
  </si>
  <si>
    <t>Клінічний діагноз (продовження 4)</t>
  </si>
  <si>
    <t>Інший нетравматичний внутрішньочерепний крововилив</t>
  </si>
  <si>
    <t>Субдуральний крововилив (гострий) (нетравматичний)</t>
  </si>
  <si>
    <t>нетравматичний Екстрадуральний Крововилив</t>
  </si>
  <si>
    <t>Внутрішньчерепний крововилив (нетравмат.) Неуточн.</t>
  </si>
  <si>
    <t>Клінічний діагноз (продовження 5)</t>
  </si>
  <si>
    <t>Інфаркт головного мозку</t>
  </si>
  <si>
    <t>Внаслідок тромбозу прецеребральних артерій</t>
  </si>
  <si>
    <t>внаслідок емболії прецеребральних артерій</t>
  </si>
  <si>
    <t>Внаслідок неуточн. Закупор. Або стенозу прецеребрал. Артерій</t>
  </si>
  <si>
    <t>Внаслідок тромбозу мозковіх артерій</t>
  </si>
  <si>
    <t>Внаслідок емболії мозковий артерій</t>
  </si>
  <si>
    <t>Клінічний діагноз (продовження 6)</t>
  </si>
  <si>
    <t>Інфаркт мозку внаслідок неуточн. Закупор. Або стенозу мозкових артерій</t>
  </si>
  <si>
    <t>Внаслідок тромбозу мозкових вен, непіогенний</t>
  </si>
  <si>
    <t>Інсульт неуточнений</t>
  </si>
  <si>
    <t>Повернулося до праці</t>
  </si>
  <si>
    <t>До 120 днів</t>
  </si>
  <si>
    <t>абс.</t>
  </si>
  <si>
    <t>Отримали інвалідність</t>
  </si>
  <si>
    <t>1 група</t>
  </si>
  <si>
    <t>2 група</t>
  </si>
  <si>
    <t>3 група</t>
  </si>
  <si>
    <t>Інше</t>
  </si>
  <si>
    <t>Інсульти (результат лікування)</t>
  </si>
  <si>
    <t>Інсульт в анамнезі. Диспансерний нагляд.</t>
  </si>
  <si>
    <t>Після 120 днів</t>
  </si>
  <si>
    <t>Судово-медичним експертом</t>
  </si>
  <si>
    <t>Медичну доп. не отримали</t>
  </si>
  <si>
    <t>Форма 12</t>
  </si>
  <si>
    <t>з 01.07.2017                  по 30.09.2017                Звіт №1</t>
  </si>
  <si>
    <t>з 01.07.2017                  по 30.09.2017                 Звіт №2</t>
  </si>
  <si>
    <t>з 01.07.2017                  по 30.09.2017                      Звіт №3</t>
  </si>
  <si>
    <t>з 01.07.2017                  по 30.09.2017            Звіт №4</t>
  </si>
  <si>
    <t>з 01.07.2017                  по 30.09.2017                 Звіт №5</t>
  </si>
  <si>
    <t>з 01.07.2017                  по 30.09.2017                       Звіт №6</t>
  </si>
  <si>
    <t>з 01.07.2017                  по 30.09.2017               Звіт №7</t>
  </si>
  <si>
    <t>з 01.07.2017                  по 30.09.2017              Звіт №9</t>
  </si>
  <si>
    <t>з 01.07.2017                  по 30.09.2017                 Звіт №9</t>
  </si>
  <si>
    <t>з 01.07.2017                  по 30.09.2017               Звіт №9.1</t>
  </si>
  <si>
    <t>з 01.07.2017                  по 30.09.2017                 Звіт №18_1</t>
  </si>
  <si>
    <t>з 01.07.2017                  по 30.09.2017                    Звіт №18_2</t>
  </si>
  <si>
    <t>з 01.07.2017                  по 30.09.2017                   Звіт №10</t>
  </si>
  <si>
    <t>з 01.07.2017                  по 30.09.2017                   Звіт №11</t>
  </si>
  <si>
    <t>з 01.07.2017                  по 30.09.2017                        Звіт №12</t>
  </si>
  <si>
    <t>з 01.07.2017                  по 30.09.2017                        Звіт №13</t>
  </si>
  <si>
    <t>з 01.07.2017                  по 30.09.2017                    Звіт №14</t>
  </si>
  <si>
    <t>з 01.07.2017                  по 30.09.2017                      Звіт №15</t>
  </si>
  <si>
    <t>з 01.07.2017                  по 30.09.2017                        Звіт №16</t>
  </si>
  <si>
    <t>з 01.07.2017                  по 30.09.2017                   Звіт №17</t>
  </si>
  <si>
    <t>38,5</t>
  </si>
  <si>
    <t>61,5</t>
  </si>
  <si>
    <t>46,2</t>
  </si>
  <si>
    <t>53,8</t>
  </si>
  <si>
    <t>25,0</t>
  </si>
  <si>
    <t>75,0</t>
  </si>
  <si>
    <t>62,5</t>
  </si>
  <si>
    <t>37,5</t>
  </si>
  <si>
    <t>14,3</t>
  </si>
  <si>
    <t>85,7</t>
  </si>
  <si>
    <t>57,1</t>
  </si>
  <si>
    <t>42,9</t>
  </si>
  <si>
    <t>18,2</t>
  </si>
  <si>
    <t>81,8</t>
  </si>
  <si>
    <t>63,6</t>
  </si>
  <si>
    <t>36,4</t>
  </si>
  <si>
    <t>27,8</t>
  </si>
  <si>
    <t>72,2</t>
  </si>
  <si>
    <t>52,8</t>
  </si>
  <si>
    <t>47,2</t>
  </si>
  <si>
    <t>50,0</t>
  </si>
  <si>
    <t>6,3</t>
  </si>
  <si>
    <t>93,8</t>
  </si>
  <si>
    <t>15,9</t>
  </si>
  <si>
    <t>84,1</t>
  </si>
  <si>
    <t>39,7</t>
  </si>
  <si>
    <t>60,3</t>
  </si>
  <si>
    <t>23,5</t>
  </si>
  <si>
    <t>76,5</t>
  </si>
  <si>
    <t>47,1</t>
  </si>
  <si>
    <t>52,9</t>
  </si>
  <si>
    <t>28,6</t>
  </si>
  <si>
    <t>71,4</t>
  </si>
  <si>
    <t>9,7</t>
  </si>
  <si>
    <t>90,3</t>
  </si>
  <si>
    <t>61,3</t>
  </si>
  <si>
    <t>38,7</t>
  </si>
  <si>
    <t>23,1</t>
  </si>
  <si>
    <t>76,9</t>
  </si>
  <si>
    <t>13,8</t>
  </si>
  <si>
    <t>86,3</t>
  </si>
  <si>
    <t>42,5</t>
  </si>
  <si>
    <t>57,5</t>
  </si>
  <si>
    <t>16,7</t>
  </si>
  <si>
    <t>83,3</t>
  </si>
  <si>
    <t>59,4</t>
  </si>
  <si>
    <t>40,6</t>
  </si>
  <si>
    <t>15,7</t>
  </si>
  <si>
    <t>84,3</t>
  </si>
  <si>
    <t>43,1</t>
  </si>
  <si>
    <t>56,9</t>
  </si>
  <si>
    <t>10,5</t>
  </si>
  <si>
    <t>89,5</t>
  </si>
  <si>
    <t>52,6</t>
  </si>
  <si>
    <t>47,4</t>
  </si>
  <si>
    <t>66,7</t>
  </si>
  <si>
    <t>33,3</t>
  </si>
  <si>
    <t>20,7</t>
  </si>
  <si>
    <t>79,3</t>
  </si>
  <si>
    <t>15,6</t>
  </si>
  <si>
    <t>84,4</t>
  </si>
  <si>
    <t>54,7</t>
  </si>
  <si>
    <t>45,3</t>
  </si>
  <si>
    <t>12,5</t>
  </si>
  <si>
    <t>87,5</t>
  </si>
  <si>
    <t>43,8</t>
  </si>
  <si>
    <t>56,3</t>
  </si>
  <si>
    <t>20,8</t>
  </si>
  <si>
    <t>79,2</t>
  </si>
  <si>
    <t>41,7</t>
  </si>
  <si>
    <t>58,3</t>
  </si>
  <si>
    <t>0,0</t>
  </si>
  <si>
    <t>70,6</t>
  </si>
  <si>
    <t>17,6</t>
  </si>
  <si>
    <t>11,8</t>
  </si>
  <si>
    <t>78,6</t>
  </si>
  <si>
    <t>21,4</t>
  </si>
  <si>
    <t>100,0</t>
  </si>
  <si>
    <t>9,1</t>
  </si>
  <si>
    <t>97,2</t>
  </si>
  <si>
    <t>2,8</t>
  </si>
  <si>
    <t>92,3</t>
  </si>
  <si>
    <t>7,7</t>
  </si>
  <si>
    <t>91,7</t>
  </si>
  <si>
    <t>8,3</t>
  </si>
  <si>
    <t>96,8</t>
  </si>
  <si>
    <t>3,2</t>
  </si>
  <si>
    <t>97,5</t>
  </si>
  <si>
    <t>2,5</t>
  </si>
  <si>
    <t>68,8</t>
  </si>
  <si>
    <t>21,9</t>
  </si>
  <si>
    <t>9,4</t>
  </si>
  <si>
    <t>92,2</t>
  </si>
  <si>
    <t>7,8</t>
  </si>
  <si>
    <t>57,9</t>
  </si>
  <si>
    <t>15,8</t>
  </si>
  <si>
    <t>26,3</t>
  </si>
  <si>
    <t>95,0</t>
  </si>
  <si>
    <t>1,4</t>
  </si>
  <si>
    <t>2,9</t>
  </si>
  <si>
    <t>73,1</t>
  </si>
  <si>
    <t>19,2</t>
  </si>
  <si>
    <t>82,4</t>
  </si>
  <si>
    <t>46,0</t>
  </si>
  <si>
    <t>54,0</t>
  </si>
  <si>
    <t>71,0</t>
  </si>
  <si>
    <t>29,0</t>
  </si>
  <si>
    <t>96,2</t>
  </si>
  <si>
    <t>3,8</t>
  </si>
  <si>
    <t>5,0</t>
  </si>
  <si>
    <t>97,6</t>
  </si>
  <si>
    <t>2,4</t>
  </si>
  <si>
    <t>90,6</t>
  </si>
  <si>
    <t>77,5</t>
  </si>
  <si>
    <t>22,5</t>
  </si>
  <si>
    <t>90,0</t>
  </si>
  <si>
    <t>10,0</t>
  </si>
  <si>
    <t>88,5</t>
  </si>
  <si>
    <t>11,5</t>
  </si>
  <si>
    <t>15,4</t>
  </si>
  <si>
    <t>5,9</t>
  </si>
  <si>
    <t>58,8</t>
  </si>
  <si>
    <t>35,3</t>
  </si>
  <si>
    <t>35,7</t>
  </si>
  <si>
    <t>7,1</t>
  </si>
  <si>
    <t>12,7</t>
  </si>
  <si>
    <t>1,6</t>
  </si>
  <si>
    <t>22,2</t>
  </si>
  <si>
    <t>17,5</t>
  </si>
  <si>
    <t>90,9</t>
  </si>
  <si>
    <t>72,7</t>
  </si>
  <si>
    <t>81,3</t>
  </si>
  <si>
    <t>70,8</t>
  </si>
  <si>
    <t>95,8</t>
  </si>
  <si>
    <t>4,2</t>
  </si>
  <si>
    <t>19,4</t>
  </si>
  <si>
    <t>80,6</t>
  </si>
  <si>
    <t>67,7</t>
  </si>
  <si>
    <t>6,5</t>
  </si>
  <si>
    <t>25,8</t>
  </si>
  <si>
    <t>69,2</t>
  </si>
  <si>
    <t>34,6</t>
  </si>
  <si>
    <t>42,3</t>
  </si>
  <si>
    <t>8,8</t>
  </si>
  <si>
    <t>31,3</t>
  </si>
  <si>
    <t>18,8</t>
  </si>
  <si>
    <t>3,9</t>
  </si>
  <si>
    <t>2,0</t>
  </si>
  <si>
    <t>37,3</t>
  </si>
  <si>
    <t>46,1</t>
  </si>
  <si>
    <t>5,3</t>
  </si>
  <si>
    <t>94,7</t>
  </si>
  <si>
    <t>84,2</t>
  </si>
  <si>
    <t>15,2</t>
  </si>
  <si>
    <t>84,8</t>
  </si>
  <si>
    <t>48,5</t>
  </si>
  <si>
    <t>51,5</t>
  </si>
  <si>
    <t>22,1</t>
  </si>
  <si>
    <t>5,7</t>
  </si>
  <si>
    <t>12,9</t>
  </si>
  <si>
    <t>59,3</t>
  </si>
  <si>
    <t>12,1</t>
  </si>
  <si>
    <t>44,3</t>
  </si>
  <si>
    <t>43,6</t>
  </si>
  <si>
    <t>65,4</t>
  </si>
  <si>
    <t>30,8</t>
  </si>
  <si>
    <t>23,8</t>
  </si>
  <si>
    <t>27,0</t>
  </si>
  <si>
    <t>11,1</t>
  </si>
  <si>
    <t>27,3</t>
  </si>
  <si>
    <t>38,9</t>
  </si>
  <si>
    <t>5,6</t>
  </si>
  <si>
    <t>6,1</t>
  </si>
  <si>
    <t>21,2</t>
  </si>
  <si>
    <t>24,2</t>
  </si>
  <si>
    <t>0,7</t>
  </si>
  <si>
    <t>11,4</t>
  </si>
  <si>
    <t>32,1</t>
  </si>
  <si>
    <t>3,6</t>
  </si>
  <si>
    <t>2,1</t>
  </si>
  <si>
    <t>85,9</t>
  </si>
  <si>
    <t>26,9</t>
  </si>
  <si>
    <t>7,5</t>
  </si>
  <si>
    <t>3,1</t>
  </si>
  <si>
    <t>26,5</t>
  </si>
  <si>
    <t>28,4</t>
  </si>
  <si>
    <t>4,9</t>
  </si>
  <si>
    <t>9,8</t>
  </si>
  <si>
    <t>14,7</t>
  </si>
  <si>
    <t>42,1</t>
  </si>
  <si>
    <t>21,1</t>
  </si>
  <si>
    <t>92,9</t>
  </si>
  <si>
    <t>82,5</t>
  </si>
  <si>
    <t>9,5</t>
  </si>
  <si>
    <t>20,6</t>
  </si>
  <si>
    <t>65,1</t>
  </si>
  <si>
    <t>61,9</t>
  </si>
  <si>
    <t>19,0</t>
  </si>
  <si>
    <t>4,7</t>
  </si>
  <si>
    <t>46,9</t>
  </si>
  <si>
    <t>74,2</t>
  </si>
  <si>
    <t>22,6</t>
  </si>
  <si>
    <t>54,8</t>
  </si>
  <si>
    <t>48,8</t>
  </si>
  <si>
    <t>91,2</t>
  </si>
  <si>
    <t>24,5</t>
  </si>
  <si>
    <t>57,8</t>
  </si>
  <si>
    <t>36,8</t>
  </si>
  <si>
    <t>60,6</t>
  </si>
  <si>
    <t>89,3</t>
  </si>
  <si>
    <t>13,6</t>
  </si>
  <si>
    <t>47,9</t>
  </si>
  <si>
    <t>87,1</t>
  </si>
  <si>
    <t>17,1</t>
  </si>
  <si>
    <t>58,6</t>
  </si>
  <si>
    <t>Захворювання, які сприяли розвитку інсульту</t>
  </si>
  <si>
    <t>47,6</t>
  </si>
  <si>
    <t>94,4</t>
  </si>
  <si>
    <t>45,2</t>
  </si>
  <si>
    <t>92,5</t>
  </si>
  <si>
    <t>90,2</t>
  </si>
  <si>
    <t>67,1</t>
  </si>
  <si>
    <t>31,4</t>
  </si>
  <si>
    <t>89,1</t>
  </si>
  <si>
    <t>10,9</t>
  </si>
  <si>
    <t>60,0</t>
  </si>
  <si>
    <t>84,0</t>
  </si>
  <si>
    <t>70,0</t>
  </si>
  <si>
    <t>80,0</t>
  </si>
  <si>
    <t>20,0</t>
  </si>
  <si>
    <t>64,3</t>
  </si>
  <si>
    <t>40,0</t>
  </si>
  <si>
    <t>16,0</t>
  </si>
  <si>
    <t>30,0</t>
  </si>
  <si>
    <t>98,4</t>
  </si>
  <si>
    <t>6,4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</si>
</sst>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indexed="8"/>
      <name val="Times New Roman Cyr"/>
    </font>
    <font>
      <b/>
      <sz val="10"/>
      <color theme="0" tint="-0.249977111117893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b/>
      <i/>
      <sz val="8"/>
      <color theme="0" tint="-0.34998626667073579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5" fillId="0" borderId="0"/>
    <xf numFmtId="0" fontId="17" fillId="0" borderId="0"/>
    <xf numFmtId="9" fontId="22" fillId="0" borderId="0" applyFont="0" applyFill="0" applyBorder="0" applyAlignment="0" applyProtection="0"/>
  </cellStyleXfs>
  <cellXfs count="122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1" applyFill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6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20" fillId="0" borderId="6" xfId="3" applyNumberFormat="1" applyFont="1" applyFill="1" applyBorder="1" applyAlignment="1">
      <alignment vertical="top"/>
    </xf>
    <xf numFmtId="0" fontId="21" fillId="0" borderId="6" xfId="0" applyFont="1" applyFill="1" applyBorder="1" applyAlignment="1">
      <alignment horizontal="left" vertical="center"/>
    </xf>
    <xf numFmtId="0" fontId="0" fillId="0" borderId="6" xfId="0" applyFill="1" applyBorder="1"/>
    <xf numFmtId="0" fontId="0" fillId="0" borderId="7" xfId="0" applyFill="1" applyBorder="1"/>
    <xf numFmtId="9" fontId="10" fillId="0" borderId="1" xfId="5" applyFont="1" applyFill="1" applyBorder="1" applyAlignment="1">
      <alignment horizontal="center"/>
    </xf>
    <xf numFmtId="165" fontId="10" fillId="0" borderId="1" xfId="5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2" fillId="0" borderId="0" xfId="1" applyFill="1" applyAlignment="1">
      <alignment wrapText="1"/>
    </xf>
    <xf numFmtId="0" fontId="7" fillId="0" borderId="0" xfId="1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9" fontId="10" fillId="0" borderId="1" xfId="5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Процентный" xfId="5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39"/>
  <sheetViews>
    <sheetView tabSelected="1" zoomScaleNormal="100" workbookViewId="0">
      <selection activeCell="F37" sqref="F37"/>
    </sheetView>
  </sheetViews>
  <sheetFormatPr defaultRowHeight="15" x14ac:dyDescent="0.25"/>
  <cols>
    <col min="1" max="1" width="20.85546875" style="9" customWidth="1"/>
    <col min="2" max="2" width="7" style="9" bestFit="1" customWidth="1"/>
    <col min="3" max="3" width="11.42578125" style="9" customWidth="1"/>
    <col min="4" max="4" width="6.140625" style="9" customWidth="1"/>
    <col min="5" max="5" width="11.7109375" style="9" customWidth="1"/>
    <col min="6" max="6" width="6.140625" style="9" customWidth="1"/>
    <col min="7" max="7" width="5.85546875" style="9" customWidth="1"/>
    <col min="8" max="8" width="5.42578125" style="9" customWidth="1"/>
    <col min="9" max="9" width="5.7109375" style="9" customWidth="1"/>
    <col min="10" max="10" width="6.7109375" style="9" customWidth="1"/>
    <col min="11" max="11" width="8.42578125" style="9" customWidth="1"/>
    <col min="12" max="14" width="6.5703125" style="9" customWidth="1"/>
    <col min="15" max="15" width="6.42578125" style="9" customWidth="1"/>
    <col min="16" max="17" width="8" style="9" customWidth="1"/>
    <col min="18" max="18" width="9.7109375" style="9" customWidth="1"/>
    <col min="19" max="19" width="14.42578125" style="9" bestFit="1" customWidth="1"/>
    <col min="20" max="16384" width="9.140625" style="9"/>
  </cols>
  <sheetData>
    <row r="1" spans="1:18" ht="23.25" x14ac:dyDescent="0.25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O1" s="66"/>
      <c r="P1" s="66"/>
      <c r="Q1" s="40"/>
    </row>
    <row r="2" spans="1:18" ht="15.75" x14ac:dyDescent="0.25">
      <c r="A2" s="67" t="s">
        <v>187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6"/>
      <c r="O2" s="66"/>
      <c r="P2" s="66"/>
      <c r="Q2" s="40"/>
    </row>
    <row r="4" spans="1:18" ht="15" customHeight="1" x14ac:dyDescent="0.25">
      <c r="A4" s="68" t="s">
        <v>0</v>
      </c>
      <c r="B4" s="70" t="s">
        <v>1</v>
      </c>
      <c r="C4" s="72" t="s">
        <v>19</v>
      </c>
      <c r="D4" s="72"/>
      <c r="E4" s="72"/>
      <c r="F4" s="72"/>
      <c r="G4" s="72" t="s">
        <v>20</v>
      </c>
      <c r="H4" s="72"/>
      <c r="I4" s="72"/>
      <c r="J4" s="72"/>
      <c r="K4" s="72" t="s">
        <v>21</v>
      </c>
      <c r="L4" s="70" t="s">
        <v>22</v>
      </c>
      <c r="M4" s="72" t="s">
        <v>23</v>
      </c>
      <c r="N4" s="70" t="s">
        <v>24</v>
      </c>
      <c r="O4" s="70" t="s">
        <v>25</v>
      </c>
      <c r="P4" s="70" t="s">
        <v>26</v>
      </c>
      <c r="Q4" s="52"/>
      <c r="R4" s="63" t="s">
        <v>186</v>
      </c>
    </row>
    <row r="5" spans="1:18" x14ac:dyDescent="0.25">
      <c r="A5" s="69"/>
      <c r="B5" s="71"/>
      <c r="C5" s="41" t="s">
        <v>27</v>
      </c>
      <c r="D5" s="41" t="s">
        <v>44</v>
      </c>
      <c r="E5" s="41" t="s">
        <v>28</v>
      </c>
      <c r="F5" s="41" t="s">
        <v>44</v>
      </c>
      <c r="G5" s="41" t="s">
        <v>29</v>
      </c>
      <c r="H5" s="41" t="s">
        <v>44</v>
      </c>
      <c r="I5" s="41" t="s">
        <v>30</v>
      </c>
      <c r="J5" s="41" t="s">
        <v>44</v>
      </c>
      <c r="K5" s="71"/>
      <c r="L5" s="71"/>
      <c r="M5" s="71"/>
      <c r="N5" s="71"/>
      <c r="O5" s="71"/>
      <c r="P5" s="71"/>
      <c r="Q5" s="53"/>
      <c r="R5" s="64"/>
    </row>
    <row r="6" spans="1:18" x14ac:dyDescent="0.25">
      <c r="A6" s="18" t="s">
        <v>41</v>
      </c>
      <c r="B6" s="46">
        <v>16</v>
      </c>
      <c r="C6" s="46">
        <v>2</v>
      </c>
      <c r="D6" s="46" t="s">
        <v>270</v>
      </c>
      <c r="E6" s="46">
        <v>14</v>
      </c>
      <c r="F6" s="46" t="s">
        <v>271</v>
      </c>
      <c r="G6" s="46">
        <v>7</v>
      </c>
      <c r="H6" s="46" t="s">
        <v>272</v>
      </c>
      <c r="I6" s="46">
        <v>9</v>
      </c>
      <c r="J6" s="46" t="s">
        <v>273</v>
      </c>
      <c r="K6" s="46">
        <v>0</v>
      </c>
      <c r="L6" s="46">
        <v>0</v>
      </c>
      <c r="M6" s="46">
        <v>1</v>
      </c>
      <c r="N6" s="46">
        <v>2</v>
      </c>
      <c r="O6" s="46">
        <v>7</v>
      </c>
      <c r="P6" s="46">
        <v>6</v>
      </c>
      <c r="Q6" s="54"/>
      <c r="R6" s="56"/>
    </row>
    <row r="7" spans="1:18" x14ac:dyDescent="0.25">
      <c r="A7" s="18" t="s">
        <v>33</v>
      </c>
      <c r="B7" s="46">
        <v>24</v>
      </c>
      <c r="C7" s="46">
        <v>5</v>
      </c>
      <c r="D7" s="46" t="s">
        <v>274</v>
      </c>
      <c r="E7" s="46">
        <v>19</v>
      </c>
      <c r="F7" s="46" t="s">
        <v>275</v>
      </c>
      <c r="G7" s="46">
        <v>12</v>
      </c>
      <c r="H7" s="46" t="s">
        <v>227</v>
      </c>
      <c r="I7" s="46">
        <v>12</v>
      </c>
      <c r="J7" s="46" t="s">
        <v>227</v>
      </c>
      <c r="K7" s="46">
        <v>0</v>
      </c>
      <c r="L7" s="46">
        <v>1</v>
      </c>
      <c r="M7" s="46">
        <v>2</v>
      </c>
      <c r="N7" s="46">
        <v>4</v>
      </c>
      <c r="O7" s="46">
        <v>9</v>
      </c>
      <c r="P7" s="46">
        <v>8</v>
      </c>
      <c r="Q7" s="54"/>
      <c r="R7" s="56"/>
    </row>
    <row r="8" spans="1:18" x14ac:dyDescent="0.25">
      <c r="A8" s="18" t="s">
        <v>2</v>
      </c>
      <c r="B8" s="47">
        <v>12</v>
      </c>
      <c r="C8" s="47">
        <v>5</v>
      </c>
      <c r="D8" s="47" t="s">
        <v>276</v>
      </c>
      <c r="E8" s="47">
        <v>7</v>
      </c>
      <c r="F8" s="47" t="s">
        <v>277</v>
      </c>
      <c r="G8" s="47">
        <v>7</v>
      </c>
      <c r="H8" s="47" t="s">
        <v>277</v>
      </c>
      <c r="I8" s="47">
        <v>5</v>
      </c>
      <c r="J8" s="47" t="s">
        <v>276</v>
      </c>
      <c r="K8" s="47">
        <v>0</v>
      </c>
      <c r="L8" s="47">
        <v>1</v>
      </c>
      <c r="M8" s="47">
        <v>1</v>
      </c>
      <c r="N8" s="47">
        <v>4</v>
      </c>
      <c r="O8" s="47">
        <v>5</v>
      </c>
      <c r="P8" s="47">
        <v>1</v>
      </c>
      <c r="Q8" s="55"/>
      <c r="R8" s="56"/>
    </row>
    <row r="9" spans="1:18" x14ac:dyDescent="0.25">
      <c r="A9" s="18" t="s">
        <v>42</v>
      </c>
      <c r="B9" s="46">
        <v>31</v>
      </c>
      <c r="C9" s="46">
        <v>3</v>
      </c>
      <c r="D9" s="46" t="s">
        <v>240</v>
      </c>
      <c r="E9" s="46">
        <v>28</v>
      </c>
      <c r="F9" s="46" t="s">
        <v>241</v>
      </c>
      <c r="G9" s="46">
        <v>19</v>
      </c>
      <c r="H9" s="46" t="s">
        <v>242</v>
      </c>
      <c r="I9" s="46">
        <v>12</v>
      </c>
      <c r="J9" s="46" t="s">
        <v>243</v>
      </c>
      <c r="K9" s="46">
        <v>0</v>
      </c>
      <c r="L9" s="46">
        <v>2</v>
      </c>
      <c r="M9" s="46">
        <v>0</v>
      </c>
      <c r="N9" s="46">
        <v>6</v>
      </c>
      <c r="O9" s="46">
        <v>11</v>
      </c>
      <c r="P9" s="46">
        <v>12</v>
      </c>
      <c r="Q9" s="54"/>
      <c r="R9" s="56"/>
    </row>
    <row r="10" spans="1:18" x14ac:dyDescent="0.25">
      <c r="A10" s="18" t="s">
        <v>34</v>
      </c>
      <c r="B10" s="46">
        <v>26</v>
      </c>
      <c r="C10" s="46">
        <v>6</v>
      </c>
      <c r="D10" s="46" t="s">
        <v>244</v>
      </c>
      <c r="E10" s="46">
        <v>20</v>
      </c>
      <c r="F10" s="46" t="s">
        <v>245</v>
      </c>
      <c r="G10" s="46">
        <v>16</v>
      </c>
      <c r="H10" s="46" t="s">
        <v>208</v>
      </c>
      <c r="I10" s="46">
        <v>10</v>
      </c>
      <c r="J10" s="46" t="s">
        <v>207</v>
      </c>
      <c r="K10" s="46">
        <v>0</v>
      </c>
      <c r="L10" s="46">
        <v>2</v>
      </c>
      <c r="M10" s="46">
        <v>0</v>
      </c>
      <c r="N10" s="46">
        <v>5</v>
      </c>
      <c r="O10" s="46">
        <v>12</v>
      </c>
      <c r="P10" s="46">
        <v>7</v>
      </c>
      <c r="Q10" s="54"/>
      <c r="R10" s="56"/>
    </row>
    <row r="11" spans="1:18" x14ac:dyDescent="0.25">
      <c r="A11" s="18" t="s">
        <v>3</v>
      </c>
      <c r="B11" s="46">
        <v>80</v>
      </c>
      <c r="C11" s="46">
        <v>11</v>
      </c>
      <c r="D11" s="46" t="s">
        <v>246</v>
      </c>
      <c r="E11" s="46">
        <v>69</v>
      </c>
      <c r="F11" s="46" t="s">
        <v>247</v>
      </c>
      <c r="G11" s="46">
        <v>34</v>
      </c>
      <c r="H11" s="46" t="s">
        <v>248</v>
      </c>
      <c r="I11" s="46">
        <v>46</v>
      </c>
      <c r="J11" s="46" t="s">
        <v>249</v>
      </c>
      <c r="K11" s="46">
        <v>0</v>
      </c>
      <c r="L11" s="46">
        <v>0</v>
      </c>
      <c r="M11" s="46">
        <v>6</v>
      </c>
      <c r="N11" s="46">
        <v>15</v>
      </c>
      <c r="O11" s="46">
        <v>18</v>
      </c>
      <c r="P11" s="46">
        <v>41</v>
      </c>
      <c r="Q11" s="54"/>
      <c r="R11" s="56"/>
    </row>
    <row r="12" spans="1:18" x14ac:dyDescent="0.25">
      <c r="A12" s="18" t="s">
        <v>4</v>
      </c>
      <c r="B12" s="46">
        <v>42</v>
      </c>
      <c r="C12" s="46">
        <v>7</v>
      </c>
      <c r="D12" s="46" t="s">
        <v>250</v>
      </c>
      <c r="E12" s="46">
        <v>35</v>
      </c>
      <c r="F12" s="46" t="s">
        <v>251</v>
      </c>
      <c r="G12" s="46">
        <v>24</v>
      </c>
      <c r="H12" s="46" t="s">
        <v>217</v>
      </c>
      <c r="I12" s="46">
        <v>18</v>
      </c>
      <c r="J12" s="46" t="s">
        <v>218</v>
      </c>
      <c r="K12" s="46">
        <v>0</v>
      </c>
      <c r="L12" s="46">
        <v>1</v>
      </c>
      <c r="M12" s="46">
        <v>2</v>
      </c>
      <c r="N12" s="46">
        <v>10</v>
      </c>
      <c r="O12" s="46">
        <v>14</v>
      </c>
      <c r="P12" s="46">
        <v>15</v>
      </c>
      <c r="Q12" s="54"/>
      <c r="R12" s="56"/>
    </row>
    <row r="13" spans="1:18" x14ac:dyDescent="0.25">
      <c r="A13" s="18" t="s">
        <v>5</v>
      </c>
      <c r="B13" s="46">
        <v>32</v>
      </c>
      <c r="C13" s="46">
        <v>12</v>
      </c>
      <c r="D13" s="46" t="s">
        <v>214</v>
      </c>
      <c r="E13" s="46">
        <v>20</v>
      </c>
      <c r="F13" s="46" t="s">
        <v>213</v>
      </c>
      <c r="G13" s="46">
        <v>19</v>
      </c>
      <c r="H13" s="46" t="s">
        <v>252</v>
      </c>
      <c r="I13" s="46">
        <v>13</v>
      </c>
      <c r="J13" s="46" t="s">
        <v>253</v>
      </c>
      <c r="K13" s="46">
        <v>0</v>
      </c>
      <c r="L13" s="46">
        <v>1</v>
      </c>
      <c r="M13" s="46">
        <v>2</v>
      </c>
      <c r="N13" s="46">
        <v>11</v>
      </c>
      <c r="O13" s="46">
        <v>8</v>
      </c>
      <c r="P13" s="46">
        <v>10</v>
      </c>
      <c r="Q13" s="54"/>
      <c r="R13" s="56"/>
    </row>
    <row r="14" spans="1:18" x14ac:dyDescent="0.25">
      <c r="A14" s="18" t="s">
        <v>40</v>
      </c>
      <c r="B14" s="46">
        <v>102</v>
      </c>
      <c r="C14" s="46">
        <v>16</v>
      </c>
      <c r="D14" s="46" t="s">
        <v>254</v>
      </c>
      <c r="E14" s="46">
        <v>86</v>
      </c>
      <c r="F14" s="46" t="s">
        <v>255</v>
      </c>
      <c r="G14" s="46">
        <v>44</v>
      </c>
      <c r="H14" s="46" t="s">
        <v>256</v>
      </c>
      <c r="I14" s="46">
        <v>58</v>
      </c>
      <c r="J14" s="46" t="s">
        <v>257</v>
      </c>
      <c r="K14" s="46">
        <v>0</v>
      </c>
      <c r="L14" s="46">
        <v>1</v>
      </c>
      <c r="M14" s="46">
        <v>5</v>
      </c>
      <c r="N14" s="46">
        <v>20</v>
      </c>
      <c r="O14" s="46">
        <v>32</v>
      </c>
      <c r="P14" s="46">
        <v>44</v>
      </c>
      <c r="Q14" s="54"/>
      <c r="R14" s="56"/>
    </row>
    <row r="15" spans="1:18" x14ac:dyDescent="0.25">
      <c r="A15" s="18" t="s">
        <v>35</v>
      </c>
      <c r="B15" s="46">
        <v>19</v>
      </c>
      <c r="C15" s="46">
        <v>2</v>
      </c>
      <c r="D15" s="46" t="s">
        <v>258</v>
      </c>
      <c r="E15" s="46">
        <v>17</v>
      </c>
      <c r="F15" s="46" t="s">
        <v>259</v>
      </c>
      <c r="G15" s="46">
        <v>10</v>
      </c>
      <c r="H15" s="46" t="s">
        <v>260</v>
      </c>
      <c r="I15" s="46">
        <v>9</v>
      </c>
      <c r="J15" s="46" t="s">
        <v>261</v>
      </c>
      <c r="K15" s="46">
        <v>0</v>
      </c>
      <c r="L15" s="46">
        <v>0</v>
      </c>
      <c r="M15" s="46">
        <v>0</v>
      </c>
      <c r="N15" s="46">
        <v>5</v>
      </c>
      <c r="O15" s="46">
        <v>9</v>
      </c>
      <c r="P15" s="46">
        <v>5</v>
      </c>
      <c r="Q15" s="54"/>
      <c r="R15" s="56"/>
    </row>
    <row r="16" spans="1:18" x14ac:dyDescent="0.25">
      <c r="A16" s="18" t="s">
        <v>36</v>
      </c>
      <c r="B16" s="46">
        <v>33</v>
      </c>
      <c r="C16" s="46">
        <v>12</v>
      </c>
      <c r="D16" s="46" t="s">
        <v>222</v>
      </c>
      <c r="E16" s="46">
        <v>21</v>
      </c>
      <c r="F16" s="46" t="s">
        <v>221</v>
      </c>
      <c r="G16" s="46">
        <v>22</v>
      </c>
      <c r="H16" s="46" t="s">
        <v>262</v>
      </c>
      <c r="I16" s="46">
        <v>11</v>
      </c>
      <c r="J16" s="46" t="s">
        <v>263</v>
      </c>
      <c r="K16" s="46">
        <v>0</v>
      </c>
      <c r="L16" s="46">
        <v>0</v>
      </c>
      <c r="M16" s="46">
        <v>3</v>
      </c>
      <c r="N16" s="46">
        <v>9</v>
      </c>
      <c r="O16" s="46">
        <v>13</v>
      </c>
      <c r="P16" s="46">
        <v>8</v>
      </c>
      <c r="Q16" s="54"/>
      <c r="R16" s="56"/>
    </row>
    <row r="17" spans="1:18" x14ac:dyDescent="0.25">
      <c r="A17" s="18" t="s">
        <v>6</v>
      </c>
      <c r="B17" s="46">
        <v>140</v>
      </c>
      <c r="C17" s="46">
        <v>29</v>
      </c>
      <c r="D17" s="46" t="s">
        <v>264</v>
      </c>
      <c r="E17" s="46">
        <v>111</v>
      </c>
      <c r="F17" s="46" t="s">
        <v>265</v>
      </c>
      <c r="G17" s="46">
        <v>80</v>
      </c>
      <c r="H17" s="46" t="s">
        <v>217</v>
      </c>
      <c r="I17" s="46">
        <v>60</v>
      </c>
      <c r="J17" s="46" t="s">
        <v>218</v>
      </c>
      <c r="K17" s="46">
        <v>1</v>
      </c>
      <c r="L17" s="46">
        <v>2</v>
      </c>
      <c r="M17" s="46">
        <v>10</v>
      </c>
      <c r="N17" s="46">
        <v>25</v>
      </c>
      <c r="O17" s="46">
        <v>48</v>
      </c>
      <c r="P17" s="46">
        <v>54</v>
      </c>
      <c r="Q17" s="54"/>
      <c r="R17" s="56"/>
    </row>
    <row r="18" spans="1:18" x14ac:dyDescent="0.25">
      <c r="A18" s="18" t="s">
        <v>7</v>
      </c>
      <c r="B18" s="46">
        <v>7</v>
      </c>
      <c r="C18" s="46">
        <v>1</v>
      </c>
      <c r="D18" s="46" t="s">
        <v>215</v>
      </c>
      <c r="E18" s="46">
        <v>6</v>
      </c>
      <c r="F18" s="46" t="s">
        <v>216</v>
      </c>
      <c r="G18" s="46">
        <v>1</v>
      </c>
      <c r="H18" s="46" t="s">
        <v>215</v>
      </c>
      <c r="I18" s="46">
        <v>6</v>
      </c>
      <c r="J18" s="46" t="s">
        <v>216</v>
      </c>
      <c r="K18" s="46">
        <v>0</v>
      </c>
      <c r="L18" s="46">
        <v>0</v>
      </c>
      <c r="M18" s="46">
        <v>0</v>
      </c>
      <c r="N18" s="46">
        <v>1</v>
      </c>
      <c r="O18" s="46">
        <v>2</v>
      </c>
      <c r="P18" s="46">
        <v>4</v>
      </c>
      <c r="Q18" s="54"/>
      <c r="R18" s="56"/>
    </row>
    <row r="19" spans="1:18" x14ac:dyDescent="0.25">
      <c r="A19" s="18" t="s">
        <v>8</v>
      </c>
      <c r="B19" s="46">
        <v>26</v>
      </c>
      <c r="C19" s="46">
        <v>6</v>
      </c>
      <c r="D19" s="46" t="s">
        <v>244</v>
      </c>
      <c r="E19" s="46">
        <v>20</v>
      </c>
      <c r="F19" s="46" t="s">
        <v>245</v>
      </c>
      <c r="G19" s="46">
        <v>12</v>
      </c>
      <c r="H19" s="46" t="s">
        <v>209</v>
      </c>
      <c r="I19" s="46">
        <v>14</v>
      </c>
      <c r="J19" s="46" t="s">
        <v>210</v>
      </c>
      <c r="K19" s="46">
        <v>0</v>
      </c>
      <c r="L19" s="46">
        <v>0</v>
      </c>
      <c r="M19" s="46">
        <v>3</v>
      </c>
      <c r="N19" s="46">
        <v>4</v>
      </c>
      <c r="O19" s="46">
        <v>10</v>
      </c>
      <c r="P19" s="46">
        <v>9</v>
      </c>
      <c r="Q19" s="54"/>
      <c r="R19" s="56"/>
    </row>
    <row r="20" spans="1:18" x14ac:dyDescent="0.25">
      <c r="A20" s="18" t="s">
        <v>9</v>
      </c>
      <c r="B20" s="47">
        <v>64</v>
      </c>
      <c r="C20" s="47">
        <v>10</v>
      </c>
      <c r="D20" s="47" t="s">
        <v>266</v>
      </c>
      <c r="E20" s="47">
        <v>54</v>
      </c>
      <c r="F20" s="47" t="s">
        <v>267</v>
      </c>
      <c r="G20" s="47">
        <v>35</v>
      </c>
      <c r="H20" s="47" t="s">
        <v>268</v>
      </c>
      <c r="I20" s="47">
        <v>29</v>
      </c>
      <c r="J20" s="47" t="s">
        <v>269</v>
      </c>
      <c r="K20" s="47">
        <v>0</v>
      </c>
      <c r="L20" s="47">
        <v>4</v>
      </c>
      <c r="M20" s="47">
        <v>1</v>
      </c>
      <c r="N20" s="47">
        <v>7</v>
      </c>
      <c r="O20" s="47">
        <v>20</v>
      </c>
      <c r="P20" s="47">
        <v>32</v>
      </c>
      <c r="Q20" s="55"/>
      <c r="R20" s="56"/>
    </row>
    <row r="21" spans="1:18" ht="15.75" x14ac:dyDescent="0.25">
      <c r="A21" s="19" t="s">
        <v>10</v>
      </c>
      <c r="B21" s="3">
        <f t="shared" ref="B21:O21" si="0">SUM(B6:B20)</f>
        <v>654</v>
      </c>
      <c r="C21" s="3">
        <f t="shared" si="0"/>
        <v>127</v>
      </c>
      <c r="D21" s="121">
        <f>C21/B21</f>
        <v>0.19418960244648317</v>
      </c>
      <c r="E21" s="3">
        <f t="shared" si="0"/>
        <v>527</v>
      </c>
      <c r="F21" s="121">
        <f>E21/B21</f>
        <v>0.8058103975535168</v>
      </c>
      <c r="G21" s="3">
        <f t="shared" si="0"/>
        <v>342</v>
      </c>
      <c r="H21" s="121">
        <f>G21/B21</f>
        <v>0.52293577981651373</v>
      </c>
      <c r="I21" s="3">
        <f t="shared" si="0"/>
        <v>312</v>
      </c>
      <c r="J21" s="121">
        <f>I21/B21</f>
        <v>0.47706422018348627</v>
      </c>
      <c r="K21" s="3">
        <f t="shared" si="0"/>
        <v>1</v>
      </c>
      <c r="L21" s="3">
        <f t="shared" si="0"/>
        <v>15</v>
      </c>
      <c r="M21" s="3">
        <f t="shared" si="0"/>
        <v>36</v>
      </c>
      <c r="N21" s="3">
        <f t="shared" si="0"/>
        <v>128</v>
      </c>
      <c r="O21" s="3">
        <f t="shared" si="0"/>
        <v>218</v>
      </c>
      <c r="P21" s="3">
        <f>SUM(P6:P20)</f>
        <v>256</v>
      </c>
      <c r="Q21" s="21"/>
      <c r="R21" s="57"/>
    </row>
    <row r="22" spans="1:18" x14ac:dyDescent="0.25">
      <c r="A22" s="18" t="s">
        <v>37</v>
      </c>
      <c r="B22" s="46">
        <v>17</v>
      </c>
      <c r="C22" s="46">
        <v>4</v>
      </c>
      <c r="D22" s="46" t="s">
        <v>234</v>
      </c>
      <c r="E22" s="46">
        <v>13</v>
      </c>
      <c r="F22" s="46" t="s">
        <v>235</v>
      </c>
      <c r="G22" s="46">
        <v>8</v>
      </c>
      <c r="H22" s="46" t="s">
        <v>236</v>
      </c>
      <c r="I22" s="46">
        <v>9</v>
      </c>
      <c r="J22" s="46" t="s">
        <v>237</v>
      </c>
      <c r="K22" s="46">
        <v>0</v>
      </c>
      <c r="L22" s="46">
        <v>0</v>
      </c>
      <c r="M22" s="46">
        <v>3</v>
      </c>
      <c r="N22" s="46">
        <v>3</v>
      </c>
      <c r="O22" s="46">
        <v>2</v>
      </c>
      <c r="P22" s="46">
        <v>9</v>
      </c>
      <c r="Q22" s="54"/>
      <c r="R22" s="56"/>
    </row>
    <row r="23" spans="1:18" x14ac:dyDescent="0.25">
      <c r="A23" s="24" t="s">
        <v>43</v>
      </c>
      <c r="B23" s="47">
        <v>14</v>
      </c>
      <c r="C23" s="47">
        <v>4</v>
      </c>
      <c r="D23" s="47" t="s">
        <v>238</v>
      </c>
      <c r="E23" s="47">
        <v>10</v>
      </c>
      <c r="F23" s="47" t="s">
        <v>239</v>
      </c>
      <c r="G23" s="47">
        <v>8</v>
      </c>
      <c r="H23" s="47" t="s">
        <v>217</v>
      </c>
      <c r="I23" s="47">
        <v>6</v>
      </c>
      <c r="J23" s="47" t="s">
        <v>218</v>
      </c>
      <c r="K23" s="47">
        <v>0</v>
      </c>
      <c r="L23" s="47">
        <v>1</v>
      </c>
      <c r="M23" s="47">
        <v>0</v>
      </c>
      <c r="N23" s="47">
        <v>4</v>
      </c>
      <c r="O23" s="47">
        <v>3</v>
      </c>
      <c r="P23" s="47">
        <v>6</v>
      </c>
      <c r="Q23" s="55"/>
      <c r="R23" s="56"/>
    </row>
    <row r="24" spans="1:18" x14ac:dyDescent="0.25">
      <c r="A24" s="18" t="s">
        <v>11</v>
      </c>
      <c r="B24" s="47">
        <v>63</v>
      </c>
      <c r="C24" s="47">
        <v>10</v>
      </c>
      <c r="D24" s="47" t="s">
        <v>230</v>
      </c>
      <c r="E24" s="47">
        <v>53</v>
      </c>
      <c r="F24" s="47" t="s">
        <v>231</v>
      </c>
      <c r="G24" s="47">
        <v>25</v>
      </c>
      <c r="H24" s="47" t="s">
        <v>232</v>
      </c>
      <c r="I24" s="47">
        <v>38</v>
      </c>
      <c r="J24" s="47" t="s">
        <v>233</v>
      </c>
      <c r="K24" s="47">
        <v>0</v>
      </c>
      <c r="L24" s="47">
        <v>2</v>
      </c>
      <c r="M24" s="47">
        <v>1</v>
      </c>
      <c r="N24" s="47">
        <v>13</v>
      </c>
      <c r="O24" s="47">
        <v>22</v>
      </c>
      <c r="P24" s="47">
        <v>25</v>
      </c>
      <c r="Q24" s="55"/>
      <c r="R24" s="56"/>
    </row>
    <row r="25" spans="1:18" x14ac:dyDescent="0.25">
      <c r="A25" s="18" t="s">
        <v>39</v>
      </c>
      <c r="B25" s="47">
        <v>3</v>
      </c>
      <c r="C25" s="47">
        <v>2</v>
      </c>
      <c r="D25" s="47" t="s">
        <v>262</v>
      </c>
      <c r="E25" s="47">
        <v>1</v>
      </c>
      <c r="F25" s="47" t="s">
        <v>263</v>
      </c>
      <c r="G25" s="47">
        <v>2</v>
      </c>
      <c r="H25" s="47" t="s">
        <v>262</v>
      </c>
      <c r="I25" s="47">
        <v>1</v>
      </c>
      <c r="J25" s="47" t="s">
        <v>263</v>
      </c>
      <c r="K25" s="47">
        <v>0</v>
      </c>
      <c r="L25" s="47">
        <v>0</v>
      </c>
      <c r="M25" s="47">
        <v>0</v>
      </c>
      <c r="N25" s="47">
        <v>2</v>
      </c>
      <c r="O25" s="47">
        <v>1</v>
      </c>
      <c r="P25" s="47">
        <v>0</v>
      </c>
      <c r="Q25" s="55"/>
      <c r="R25" s="56"/>
    </row>
    <row r="26" spans="1:18" x14ac:dyDescent="0.25">
      <c r="A26" s="18" t="s">
        <v>12</v>
      </c>
      <c r="B26" s="46">
        <v>16</v>
      </c>
      <c r="C26" s="46">
        <v>1</v>
      </c>
      <c r="D26" s="46" t="s">
        <v>228</v>
      </c>
      <c r="E26" s="46">
        <v>15</v>
      </c>
      <c r="F26" s="46" t="s">
        <v>229</v>
      </c>
      <c r="G26" s="46">
        <v>6</v>
      </c>
      <c r="H26" s="46" t="s">
        <v>214</v>
      </c>
      <c r="I26" s="46">
        <v>10</v>
      </c>
      <c r="J26" s="46" t="s">
        <v>213</v>
      </c>
      <c r="K26" s="46">
        <v>0</v>
      </c>
      <c r="L26" s="46">
        <v>0</v>
      </c>
      <c r="M26" s="46">
        <v>0</v>
      </c>
      <c r="N26" s="46">
        <v>5</v>
      </c>
      <c r="O26" s="46">
        <v>4</v>
      </c>
      <c r="P26" s="46">
        <v>7</v>
      </c>
      <c r="Q26" s="54"/>
      <c r="R26" s="56"/>
    </row>
    <row r="27" spans="1:18" x14ac:dyDescent="0.25">
      <c r="A27" s="18" t="s">
        <v>13</v>
      </c>
      <c r="B27" s="46">
        <v>7</v>
      </c>
      <c r="C27" s="46">
        <v>1</v>
      </c>
      <c r="D27" s="46" t="s">
        <v>215</v>
      </c>
      <c r="E27" s="46">
        <v>6</v>
      </c>
      <c r="F27" s="46" t="s">
        <v>216</v>
      </c>
      <c r="G27" s="46">
        <v>4</v>
      </c>
      <c r="H27" s="46" t="s">
        <v>217</v>
      </c>
      <c r="I27" s="46">
        <v>3</v>
      </c>
      <c r="J27" s="46" t="s">
        <v>218</v>
      </c>
      <c r="K27" s="46">
        <v>0</v>
      </c>
      <c r="L27" s="46">
        <v>0</v>
      </c>
      <c r="M27" s="46">
        <v>0</v>
      </c>
      <c r="N27" s="46">
        <v>3</v>
      </c>
      <c r="O27" s="46">
        <v>3</v>
      </c>
      <c r="P27" s="46">
        <v>1</v>
      </c>
      <c r="Q27" s="54"/>
      <c r="R27" s="56"/>
    </row>
    <row r="28" spans="1:18" x14ac:dyDescent="0.25">
      <c r="A28" s="18" t="s">
        <v>38</v>
      </c>
      <c r="B28" s="46">
        <v>11</v>
      </c>
      <c r="C28" s="46">
        <v>2</v>
      </c>
      <c r="D28" s="46" t="s">
        <v>219</v>
      </c>
      <c r="E28" s="46">
        <v>9</v>
      </c>
      <c r="F28" s="46" t="s">
        <v>220</v>
      </c>
      <c r="G28" s="46">
        <v>7</v>
      </c>
      <c r="H28" s="46" t="s">
        <v>221</v>
      </c>
      <c r="I28" s="46">
        <v>4</v>
      </c>
      <c r="J28" s="46" t="s">
        <v>222</v>
      </c>
      <c r="K28" s="46">
        <v>0</v>
      </c>
      <c r="L28" s="46">
        <v>0</v>
      </c>
      <c r="M28" s="46">
        <v>2</v>
      </c>
      <c r="N28" s="46">
        <v>0</v>
      </c>
      <c r="O28" s="46">
        <v>3</v>
      </c>
      <c r="P28" s="46">
        <v>6</v>
      </c>
      <c r="Q28" s="54"/>
      <c r="R28" s="56"/>
    </row>
    <row r="29" spans="1:18" x14ac:dyDescent="0.25">
      <c r="A29" s="18" t="s">
        <v>14</v>
      </c>
      <c r="B29" s="46">
        <v>36</v>
      </c>
      <c r="C29" s="46">
        <v>10</v>
      </c>
      <c r="D29" s="46" t="s">
        <v>223</v>
      </c>
      <c r="E29" s="46">
        <v>26</v>
      </c>
      <c r="F29" s="46" t="s">
        <v>224</v>
      </c>
      <c r="G29" s="46">
        <v>19</v>
      </c>
      <c r="H29" s="46" t="s">
        <v>225</v>
      </c>
      <c r="I29" s="46">
        <v>17</v>
      </c>
      <c r="J29" s="46" t="s">
        <v>226</v>
      </c>
      <c r="K29" s="46">
        <v>0</v>
      </c>
      <c r="L29" s="46">
        <v>0</v>
      </c>
      <c r="M29" s="46">
        <v>1</v>
      </c>
      <c r="N29" s="46">
        <v>10</v>
      </c>
      <c r="O29" s="46">
        <v>11</v>
      </c>
      <c r="P29" s="46">
        <v>14</v>
      </c>
      <c r="Q29" s="54"/>
      <c r="R29" s="56"/>
    </row>
    <row r="30" spans="1:18" x14ac:dyDescent="0.25">
      <c r="A30" s="18" t="s">
        <v>15</v>
      </c>
      <c r="B30" s="47">
        <v>8</v>
      </c>
      <c r="C30" s="47">
        <v>2</v>
      </c>
      <c r="D30" s="47" t="s">
        <v>211</v>
      </c>
      <c r="E30" s="47">
        <v>6</v>
      </c>
      <c r="F30" s="47" t="s">
        <v>212</v>
      </c>
      <c r="G30" s="47">
        <v>4</v>
      </c>
      <c r="H30" s="47" t="s">
        <v>227</v>
      </c>
      <c r="I30" s="47">
        <v>4</v>
      </c>
      <c r="J30" s="47" t="s">
        <v>227</v>
      </c>
      <c r="K30" s="47">
        <v>0</v>
      </c>
      <c r="L30" s="47">
        <v>0</v>
      </c>
      <c r="M30" s="47">
        <v>1</v>
      </c>
      <c r="N30" s="47">
        <v>1</v>
      </c>
      <c r="O30" s="47">
        <v>1</v>
      </c>
      <c r="P30" s="47">
        <v>5</v>
      </c>
      <c r="Q30" s="55"/>
      <c r="R30" s="56"/>
    </row>
    <row r="31" spans="1:18" x14ac:dyDescent="0.25">
      <c r="A31" s="48" t="s">
        <v>46</v>
      </c>
      <c r="B31" s="46">
        <v>8</v>
      </c>
      <c r="C31" s="46">
        <v>2</v>
      </c>
      <c r="D31" s="46" t="s">
        <v>211</v>
      </c>
      <c r="E31" s="46">
        <v>6</v>
      </c>
      <c r="F31" s="46" t="s">
        <v>212</v>
      </c>
      <c r="G31" s="46">
        <v>5</v>
      </c>
      <c r="H31" s="46" t="s">
        <v>213</v>
      </c>
      <c r="I31" s="46">
        <v>3</v>
      </c>
      <c r="J31" s="46" t="s">
        <v>214</v>
      </c>
      <c r="K31" s="46">
        <v>0</v>
      </c>
      <c r="L31" s="46">
        <v>1</v>
      </c>
      <c r="M31" s="46">
        <v>0</v>
      </c>
      <c r="N31" s="46">
        <v>1</v>
      </c>
      <c r="O31" s="46">
        <v>3</v>
      </c>
      <c r="P31" s="46">
        <v>3</v>
      </c>
      <c r="Q31" s="54"/>
      <c r="R31" s="56"/>
    </row>
    <row r="32" spans="1:18" x14ac:dyDescent="0.25">
      <c r="A32" s="18" t="s">
        <v>16</v>
      </c>
      <c r="B32" s="47">
        <v>13</v>
      </c>
      <c r="C32" s="47">
        <v>5</v>
      </c>
      <c r="D32" s="47" t="s">
        <v>207</v>
      </c>
      <c r="E32" s="47">
        <v>8</v>
      </c>
      <c r="F32" s="47" t="s">
        <v>208</v>
      </c>
      <c r="G32" s="47">
        <v>6</v>
      </c>
      <c r="H32" s="47" t="s">
        <v>209</v>
      </c>
      <c r="I32" s="47">
        <v>7</v>
      </c>
      <c r="J32" s="47" t="s">
        <v>210</v>
      </c>
      <c r="K32" s="47">
        <v>0</v>
      </c>
      <c r="L32" s="47">
        <v>0</v>
      </c>
      <c r="M32" s="47">
        <v>3</v>
      </c>
      <c r="N32" s="47">
        <v>3</v>
      </c>
      <c r="O32" s="47">
        <v>2</v>
      </c>
      <c r="P32" s="47">
        <v>5</v>
      </c>
      <c r="Q32" s="55"/>
      <c r="R32" s="56"/>
    </row>
    <row r="33" spans="1:18" x14ac:dyDescent="0.25">
      <c r="A33" s="49" t="s">
        <v>47</v>
      </c>
      <c r="B33" s="2"/>
      <c r="C33" s="2"/>
      <c r="D33" s="50"/>
      <c r="E33" s="2"/>
      <c r="F33" s="50"/>
      <c r="G33" s="2"/>
      <c r="H33" s="50"/>
      <c r="I33" s="2"/>
      <c r="J33" s="50"/>
      <c r="K33" s="2"/>
      <c r="L33" s="2"/>
      <c r="M33" s="2"/>
      <c r="N33" s="2"/>
      <c r="O33" s="2"/>
      <c r="P33" s="2"/>
      <c r="Q33" s="6"/>
      <c r="R33" s="58"/>
    </row>
    <row r="34" spans="1:18" ht="15.75" x14ac:dyDescent="0.25">
      <c r="A34" s="19" t="s">
        <v>17</v>
      </c>
      <c r="B34" s="3">
        <f t="shared" ref="B34:O34" si="1">SUM(B22:B33)</f>
        <v>196</v>
      </c>
      <c r="C34" s="3">
        <f t="shared" si="1"/>
        <v>43</v>
      </c>
      <c r="D34" s="121">
        <f>C34/B34</f>
        <v>0.21938775510204081</v>
      </c>
      <c r="E34" s="3">
        <f t="shared" si="1"/>
        <v>153</v>
      </c>
      <c r="F34" s="121">
        <f>E34/B34</f>
        <v>0.78061224489795922</v>
      </c>
      <c r="G34" s="3">
        <f t="shared" si="1"/>
        <v>94</v>
      </c>
      <c r="H34" s="121">
        <f>G34/B34</f>
        <v>0.47959183673469385</v>
      </c>
      <c r="I34" s="3">
        <f t="shared" si="1"/>
        <v>102</v>
      </c>
      <c r="J34" s="121">
        <f>I34/B34</f>
        <v>0.52040816326530615</v>
      </c>
      <c r="K34" s="3">
        <f t="shared" si="1"/>
        <v>0</v>
      </c>
      <c r="L34" s="3">
        <f t="shared" si="1"/>
        <v>4</v>
      </c>
      <c r="M34" s="3">
        <f t="shared" si="1"/>
        <v>11</v>
      </c>
      <c r="N34" s="3">
        <f t="shared" si="1"/>
        <v>45</v>
      </c>
      <c r="O34" s="3">
        <f t="shared" si="1"/>
        <v>55</v>
      </c>
      <c r="P34" s="3">
        <f>SUM(P22:P33)</f>
        <v>81</v>
      </c>
      <c r="Q34" s="21"/>
      <c r="R34" s="58"/>
    </row>
    <row r="35" spans="1:18" ht="15.75" x14ac:dyDescent="0.25">
      <c r="A35" s="19" t="s">
        <v>18</v>
      </c>
      <c r="B35" s="4">
        <f t="shared" ref="B35:O35" si="2">SUM(B34,B21)</f>
        <v>850</v>
      </c>
      <c r="C35" s="4">
        <f t="shared" si="2"/>
        <v>170</v>
      </c>
      <c r="D35" s="121">
        <f>C35/B35</f>
        <v>0.2</v>
      </c>
      <c r="E35" s="4">
        <f t="shared" si="2"/>
        <v>680</v>
      </c>
      <c r="F35" s="121">
        <f>E35/B35</f>
        <v>0.8</v>
      </c>
      <c r="G35" s="4">
        <f t="shared" si="2"/>
        <v>436</v>
      </c>
      <c r="H35" s="121">
        <f>G35/B35</f>
        <v>0.51294117647058823</v>
      </c>
      <c r="I35" s="4">
        <f t="shared" si="2"/>
        <v>414</v>
      </c>
      <c r="J35" s="121">
        <f>I35/B35</f>
        <v>0.48705882352941177</v>
      </c>
      <c r="K35" s="4">
        <f t="shared" si="2"/>
        <v>1</v>
      </c>
      <c r="L35" s="4">
        <f t="shared" si="2"/>
        <v>19</v>
      </c>
      <c r="M35" s="4">
        <f t="shared" si="2"/>
        <v>47</v>
      </c>
      <c r="N35" s="4">
        <f t="shared" si="2"/>
        <v>173</v>
      </c>
      <c r="O35" s="4">
        <f t="shared" si="2"/>
        <v>273</v>
      </c>
      <c r="P35" s="4">
        <f>SUM(P34,P21)</f>
        <v>337</v>
      </c>
      <c r="Q35" s="23"/>
      <c r="R35" s="59"/>
    </row>
    <row r="39" spans="1:18" ht="15.75" x14ac:dyDescent="0.25">
      <c r="B39" s="23"/>
    </row>
  </sheetData>
  <mergeCells count="13">
    <mergeCell ref="R4:R5"/>
    <mergeCell ref="A1:P1"/>
    <mergeCell ref="A2:P2"/>
    <mergeCell ref="A4:A5"/>
    <mergeCell ref="B4:B5"/>
    <mergeCell ref="P4:P5"/>
    <mergeCell ref="K4:K5"/>
    <mergeCell ref="L4:L5"/>
    <mergeCell ref="M4:M5"/>
    <mergeCell ref="N4:N5"/>
    <mergeCell ref="O4:O5"/>
    <mergeCell ref="C4:F4"/>
    <mergeCell ref="G4:J4"/>
  </mergeCells>
  <conditionalFormatting sqref="D33 H33 J33 F33">
    <cfRule type="cellIs" dxfId="6" priority="3" operator="greaterThan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5"/>
  <sheetViews>
    <sheetView zoomScaleNormal="100" workbookViewId="0">
      <selection activeCell="B21" sqref="B21"/>
    </sheetView>
  </sheetViews>
  <sheetFormatPr defaultRowHeight="15" x14ac:dyDescent="0.25"/>
  <cols>
    <col min="1" max="1" width="19.5703125" style="9" customWidth="1"/>
    <col min="2" max="2" width="9.140625" style="9"/>
    <col min="3" max="3" width="9" style="9" customWidth="1"/>
    <col min="4" max="4" width="9.85546875" style="9" customWidth="1"/>
    <col min="5" max="5" width="8.7109375" style="9" customWidth="1"/>
    <col min="6" max="6" width="9" style="9" customWidth="1"/>
    <col min="7" max="7" width="10.7109375" style="9" customWidth="1"/>
    <col min="8" max="8" width="10.140625" style="9" customWidth="1"/>
    <col min="9" max="9" width="8.5703125" style="9" customWidth="1"/>
    <col min="10" max="10" width="10.28515625" style="9" customWidth="1"/>
    <col min="11" max="11" width="8.7109375" style="9" customWidth="1"/>
    <col min="12" max="12" width="9" style="9" customWidth="1"/>
    <col min="13" max="16384" width="9.140625" style="9"/>
  </cols>
  <sheetData>
    <row r="1" spans="1:12" ht="23.25" customHeight="1" x14ac:dyDescent="0.25">
      <c r="A1" s="112" t="s">
        <v>116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 customHeight="1" x14ac:dyDescent="0.25">
      <c r="A2" s="89" t="s">
        <v>196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0" customFormat="1" ht="30" customHeight="1" x14ac:dyDescent="0.25">
      <c r="A4" s="75" t="s">
        <v>0</v>
      </c>
      <c r="B4" s="75" t="s">
        <v>1</v>
      </c>
      <c r="C4" s="75" t="s">
        <v>117</v>
      </c>
      <c r="D4" s="75"/>
      <c r="E4" s="75" t="s">
        <v>118</v>
      </c>
      <c r="F4" s="75"/>
      <c r="G4" s="75" t="s">
        <v>119</v>
      </c>
      <c r="H4" s="75"/>
      <c r="I4" s="75" t="s">
        <v>120</v>
      </c>
      <c r="J4" s="75"/>
      <c r="K4" s="75" t="s">
        <v>69</v>
      </c>
      <c r="L4" s="75"/>
    </row>
    <row r="5" spans="1:12" s="10" customFormat="1" ht="30" customHeight="1" x14ac:dyDescent="0.25">
      <c r="A5" s="75"/>
      <c r="B5" s="75"/>
      <c r="C5" s="32" t="s">
        <v>66</v>
      </c>
      <c r="D5" s="31" t="s">
        <v>32</v>
      </c>
      <c r="E5" s="32" t="s">
        <v>66</v>
      </c>
      <c r="F5" s="31" t="s">
        <v>32</v>
      </c>
      <c r="G5" s="32" t="s">
        <v>66</v>
      </c>
      <c r="H5" s="31" t="s">
        <v>32</v>
      </c>
      <c r="I5" s="32" t="s">
        <v>66</v>
      </c>
      <c r="J5" s="31" t="s">
        <v>32</v>
      </c>
      <c r="K5" s="32" t="s">
        <v>66</v>
      </c>
      <c r="L5" s="31" t="s">
        <v>32</v>
      </c>
    </row>
    <row r="6" spans="1:12" x14ac:dyDescent="0.25">
      <c r="A6" s="1" t="s">
        <v>41</v>
      </c>
      <c r="B6" s="46">
        <v>16</v>
      </c>
      <c r="C6" s="46">
        <v>0</v>
      </c>
      <c r="D6" s="46" t="s">
        <v>278</v>
      </c>
      <c r="E6" s="46">
        <v>0</v>
      </c>
      <c r="F6" s="46" t="s">
        <v>278</v>
      </c>
      <c r="G6" s="46">
        <v>0</v>
      </c>
      <c r="H6" s="46" t="s">
        <v>278</v>
      </c>
      <c r="I6" s="46">
        <v>0</v>
      </c>
      <c r="J6" s="46" t="s">
        <v>278</v>
      </c>
      <c r="K6" s="46">
        <v>0</v>
      </c>
      <c r="L6" s="46" t="s">
        <v>278</v>
      </c>
    </row>
    <row r="7" spans="1:12" x14ac:dyDescent="0.25">
      <c r="A7" s="1" t="s">
        <v>33</v>
      </c>
      <c r="B7" s="46">
        <v>24</v>
      </c>
      <c r="C7" s="46">
        <v>0</v>
      </c>
      <c r="D7" s="46" t="s">
        <v>278</v>
      </c>
      <c r="E7" s="46">
        <v>0</v>
      </c>
      <c r="F7" s="46" t="s">
        <v>278</v>
      </c>
      <c r="G7" s="46">
        <v>0</v>
      </c>
      <c r="H7" s="46" t="s">
        <v>278</v>
      </c>
      <c r="I7" s="46">
        <v>0</v>
      </c>
      <c r="J7" s="46" t="s">
        <v>278</v>
      </c>
      <c r="K7" s="46">
        <v>1</v>
      </c>
      <c r="L7" s="46" t="s">
        <v>341</v>
      </c>
    </row>
    <row r="8" spans="1:12" x14ac:dyDescent="0.25">
      <c r="A8" s="1" t="s">
        <v>2</v>
      </c>
      <c r="B8" s="46">
        <v>12</v>
      </c>
      <c r="C8" s="46">
        <v>0</v>
      </c>
      <c r="D8" s="46" t="s">
        <v>278</v>
      </c>
      <c r="E8" s="46">
        <v>0</v>
      </c>
      <c r="F8" s="46" t="s">
        <v>278</v>
      </c>
      <c r="G8" s="46">
        <v>0</v>
      </c>
      <c r="H8" s="46" t="s">
        <v>278</v>
      </c>
      <c r="I8" s="46">
        <v>0</v>
      </c>
      <c r="J8" s="46" t="s">
        <v>278</v>
      </c>
      <c r="K8" s="46">
        <v>1</v>
      </c>
      <c r="L8" s="46" t="s">
        <v>291</v>
      </c>
    </row>
    <row r="9" spans="1:12" x14ac:dyDescent="0.25">
      <c r="A9" s="1" t="s">
        <v>42</v>
      </c>
      <c r="B9" s="46">
        <v>31</v>
      </c>
      <c r="C9" s="46">
        <v>0</v>
      </c>
      <c r="D9" s="46" t="s">
        <v>278</v>
      </c>
      <c r="E9" s="46">
        <v>0</v>
      </c>
      <c r="F9" s="46" t="s">
        <v>278</v>
      </c>
      <c r="G9" s="46">
        <v>0</v>
      </c>
      <c r="H9" s="46" t="s">
        <v>278</v>
      </c>
      <c r="I9" s="46">
        <v>0</v>
      </c>
      <c r="J9" s="46" t="s">
        <v>278</v>
      </c>
      <c r="K9" s="46">
        <v>0</v>
      </c>
      <c r="L9" s="46" t="s">
        <v>278</v>
      </c>
    </row>
    <row r="10" spans="1:12" x14ac:dyDescent="0.25">
      <c r="A10" s="1" t="s">
        <v>34</v>
      </c>
      <c r="B10" s="46">
        <v>26</v>
      </c>
      <c r="C10" s="46">
        <v>0</v>
      </c>
      <c r="D10" s="46" t="s">
        <v>278</v>
      </c>
      <c r="E10" s="46">
        <v>0</v>
      </c>
      <c r="F10" s="46" t="s">
        <v>278</v>
      </c>
      <c r="G10" s="46">
        <v>0</v>
      </c>
      <c r="H10" s="46" t="s">
        <v>278</v>
      </c>
      <c r="I10" s="46">
        <v>0</v>
      </c>
      <c r="J10" s="46" t="s">
        <v>278</v>
      </c>
      <c r="K10" s="46">
        <v>0</v>
      </c>
      <c r="L10" s="46" t="s">
        <v>278</v>
      </c>
    </row>
    <row r="11" spans="1:12" x14ac:dyDescent="0.25">
      <c r="A11" s="1" t="s">
        <v>3</v>
      </c>
      <c r="B11" s="46">
        <v>80</v>
      </c>
      <c r="C11" s="46">
        <v>0</v>
      </c>
      <c r="D11" s="46" t="s">
        <v>278</v>
      </c>
      <c r="E11" s="46">
        <v>0</v>
      </c>
      <c r="F11" s="46" t="s">
        <v>278</v>
      </c>
      <c r="G11" s="46">
        <v>0</v>
      </c>
      <c r="H11" s="46" t="s">
        <v>278</v>
      </c>
      <c r="I11" s="46">
        <v>0</v>
      </c>
      <c r="J11" s="46" t="s">
        <v>278</v>
      </c>
      <c r="K11" s="46">
        <v>2</v>
      </c>
      <c r="L11" s="46" t="s">
        <v>295</v>
      </c>
    </row>
    <row r="12" spans="1:12" x14ac:dyDescent="0.25">
      <c r="A12" s="1" t="s">
        <v>4</v>
      </c>
      <c r="B12" s="46">
        <v>42</v>
      </c>
      <c r="C12" s="46">
        <v>0</v>
      </c>
      <c r="D12" s="46" t="s">
        <v>278</v>
      </c>
      <c r="E12" s="46">
        <v>0</v>
      </c>
      <c r="F12" s="46" t="s">
        <v>278</v>
      </c>
      <c r="G12" s="46">
        <v>0</v>
      </c>
      <c r="H12" s="46" t="s">
        <v>278</v>
      </c>
      <c r="I12" s="46">
        <v>0</v>
      </c>
      <c r="J12" s="46" t="s">
        <v>278</v>
      </c>
      <c r="K12" s="46">
        <v>0</v>
      </c>
      <c r="L12" s="46" t="s">
        <v>278</v>
      </c>
    </row>
    <row r="13" spans="1:12" x14ac:dyDescent="0.25">
      <c r="A13" s="1" t="s">
        <v>5</v>
      </c>
      <c r="B13" s="46">
        <v>32</v>
      </c>
      <c r="C13" s="46">
        <v>0</v>
      </c>
      <c r="D13" s="46" t="s">
        <v>278</v>
      </c>
      <c r="E13" s="46">
        <v>0</v>
      </c>
      <c r="F13" s="46" t="s">
        <v>278</v>
      </c>
      <c r="G13" s="46">
        <v>0</v>
      </c>
      <c r="H13" s="46" t="s">
        <v>278</v>
      </c>
      <c r="I13" s="46">
        <v>0</v>
      </c>
      <c r="J13" s="46" t="s">
        <v>278</v>
      </c>
      <c r="K13" s="46">
        <v>2</v>
      </c>
      <c r="L13" s="46" t="s">
        <v>228</v>
      </c>
    </row>
    <row r="14" spans="1:12" x14ac:dyDescent="0.25">
      <c r="A14" s="1" t="s">
        <v>40</v>
      </c>
      <c r="B14" s="46">
        <v>102</v>
      </c>
      <c r="C14" s="46">
        <v>0</v>
      </c>
      <c r="D14" s="46" t="s">
        <v>278</v>
      </c>
      <c r="E14" s="46">
        <v>0</v>
      </c>
      <c r="F14" s="46" t="s">
        <v>278</v>
      </c>
      <c r="G14" s="46">
        <v>0</v>
      </c>
      <c r="H14" s="46" t="s">
        <v>278</v>
      </c>
      <c r="I14" s="46">
        <v>0</v>
      </c>
      <c r="J14" s="46" t="s">
        <v>278</v>
      </c>
      <c r="K14" s="46">
        <v>0</v>
      </c>
      <c r="L14" s="46" t="s">
        <v>278</v>
      </c>
    </row>
    <row r="15" spans="1:12" x14ac:dyDescent="0.25">
      <c r="A15" s="1" t="s">
        <v>35</v>
      </c>
      <c r="B15" s="46">
        <v>19</v>
      </c>
      <c r="C15" s="46">
        <v>0</v>
      </c>
      <c r="D15" s="46" t="s">
        <v>278</v>
      </c>
      <c r="E15" s="46">
        <v>0</v>
      </c>
      <c r="F15" s="46" t="s">
        <v>278</v>
      </c>
      <c r="G15" s="46">
        <v>0</v>
      </c>
      <c r="H15" s="46" t="s">
        <v>278</v>
      </c>
      <c r="I15" s="46">
        <v>0</v>
      </c>
      <c r="J15" s="46" t="s">
        <v>278</v>
      </c>
      <c r="K15" s="46">
        <v>0</v>
      </c>
      <c r="L15" s="46" t="s">
        <v>278</v>
      </c>
    </row>
    <row r="16" spans="1:12" x14ac:dyDescent="0.25">
      <c r="A16" s="1" t="s">
        <v>36</v>
      </c>
      <c r="B16" s="46">
        <v>33</v>
      </c>
      <c r="C16" s="46">
        <v>0</v>
      </c>
      <c r="D16" s="46" t="s">
        <v>278</v>
      </c>
      <c r="E16" s="46">
        <v>0</v>
      </c>
      <c r="F16" s="46" t="s">
        <v>278</v>
      </c>
      <c r="G16" s="46">
        <v>0</v>
      </c>
      <c r="H16" s="46" t="s">
        <v>278</v>
      </c>
      <c r="I16" s="46">
        <v>0</v>
      </c>
      <c r="J16" s="46" t="s">
        <v>278</v>
      </c>
      <c r="K16" s="46">
        <v>0</v>
      </c>
      <c r="L16" s="46" t="s">
        <v>278</v>
      </c>
    </row>
    <row r="17" spans="1:18" x14ac:dyDescent="0.25">
      <c r="A17" s="1" t="s">
        <v>6</v>
      </c>
      <c r="B17" s="46">
        <v>140</v>
      </c>
      <c r="C17" s="46">
        <v>0</v>
      </c>
      <c r="D17" s="46" t="s">
        <v>278</v>
      </c>
      <c r="E17" s="46">
        <v>1</v>
      </c>
      <c r="F17" s="46" t="s">
        <v>382</v>
      </c>
      <c r="G17" s="46">
        <v>0</v>
      </c>
      <c r="H17" s="46" t="s">
        <v>278</v>
      </c>
      <c r="I17" s="46">
        <v>0</v>
      </c>
      <c r="J17" s="46" t="s">
        <v>278</v>
      </c>
      <c r="K17" s="46">
        <v>1</v>
      </c>
      <c r="L17" s="46" t="s">
        <v>382</v>
      </c>
    </row>
    <row r="18" spans="1:18" x14ac:dyDescent="0.25">
      <c r="A18" s="1" t="s">
        <v>7</v>
      </c>
      <c r="B18" s="46">
        <v>7</v>
      </c>
      <c r="C18" s="46">
        <v>0</v>
      </c>
      <c r="D18" s="46" t="s">
        <v>278</v>
      </c>
      <c r="E18" s="46">
        <v>0</v>
      </c>
      <c r="F18" s="46" t="s">
        <v>278</v>
      </c>
      <c r="G18" s="46">
        <v>0</v>
      </c>
      <c r="H18" s="46" t="s">
        <v>278</v>
      </c>
      <c r="I18" s="46">
        <v>0</v>
      </c>
      <c r="J18" s="46" t="s">
        <v>278</v>
      </c>
      <c r="K18" s="46">
        <v>0</v>
      </c>
      <c r="L18" s="46" t="s">
        <v>278</v>
      </c>
    </row>
    <row r="19" spans="1:18" x14ac:dyDescent="0.25">
      <c r="A19" s="1" t="s">
        <v>8</v>
      </c>
      <c r="B19" s="46">
        <v>26</v>
      </c>
      <c r="C19" s="46">
        <v>0</v>
      </c>
      <c r="D19" s="46" t="s">
        <v>278</v>
      </c>
      <c r="E19" s="46">
        <v>0</v>
      </c>
      <c r="F19" s="46" t="s">
        <v>278</v>
      </c>
      <c r="G19" s="46">
        <v>0</v>
      </c>
      <c r="H19" s="46" t="s">
        <v>278</v>
      </c>
      <c r="I19" s="46">
        <v>0</v>
      </c>
      <c r="J19" s="46" t="s">
        <v>278</v>
      </c>
      <c r="K19" s="46">
        <v>0</v>
      </c>
      <c r="L19" s="46" t="s">
        <v>278</v>
      </c>
    </row>
    <row r="20" spans="1:18" x14ac:dyDescent="0.25">
      <c r="A20" s="1" t="s">
        <v>9</v>
      </c>
      <c r="B20" s="47">
        <v>64</v>
      </c>
      <c r="C20" s="47">
        <v>0</v>
      </c>
      <c r="D20" s="47" t="s">
        <v>278</v>
      </c>
      <c r="E20" s="47">
        <v>0</v>
      </c>
      <c r="F20" s="47" t="s">
        <v>278</v>
      </c>
      <c r="G20" s="47">
        <v>0</v>
      </c>
      <c r="H20" s="47" t="s">
        <v>278</v>
      </c>
      <c r="I20" s="47">
        <v>0</v>
      </c>
      <c r="J20" s="47" t="s">
        <v>278</v>
      </c>
      <c r="K20" s="47">
        <v>0</v>
      </c>
      <c r="L20" s="47" t="s">
        <v>278</v>
      </c>
    </row>
    <row r="21" spans="1:18" ht="15.75" x14ac:dyDescent="0.25">
      <c r="A21" s="11" t="s">
        <v>10</v>
      </c>
      <c r="B21" s="3">
        <f>SUM(B6:B20)</f>
        <v>654</v>
      </c>
      <c r="C21" s="3">
        <f t="shared" ref="C21:L21" si="0">SUM(C6:C20)</f>
        <v>0</v>
      </c>
      <c r="D21" s="3">
        <f t="shared" si="0"/>
        <v>0</v>
      </c>
      <c r="E21" s="3">
        <f t="shared" si="0"/>
        <v>1</v>
      </c>
      <c r="F21" s="3">
        <f t="shared" si="0"/>
        <v>0</v>
      </c>
      <c r="G21" s="3">
        <f t="shared" si="0"/>
        <v>0</v>
      </c>
      <c r="H21" s="3">
        <f t="shared" si="0"/>
        <v>0</v>
      </c>
      <c r="I21" s="3">
        <f t="shared" si="0"/>
        <v>0</v>
      </c>
      <c r="J21" s="3">
        <f t="shared" si="0"/>
        <v>0</v>
      </c>
      <c r="K21" s="3">
        <f t="shared" si="0"/>
        <v>7</v>
      </c>
      <c r="L21" s="3">
        <f t="shared" si="0"/>
        <v>0</v>
      </c>
    </row>
    <row r="22" spans="1:18" x14ac:dyDescent="0.25">
      <c r="A22" s="1" t="s">
        <v>37</v>
      </c>
      <c r="B22" s="46">
        <v>17</v>
      </c>
      <c r="C22" s="46">
        <v>0</v>
      </c>
      <c r="D22" s="46" t="s">
        <v>278</v>
      </c>
      <c r="E22" s="46">
        <v>0</v>
      </c>
      <c r="F22" s="46" t="s">
        <v>278</v>
      </c>
      <c r="G22" s="46">
        <v>0</v>
      </c>
      <c r="H22" s="46" t="s">
        <v>278</v>
      </c>
      <c r="I22" s="46">
        <v>0</v>
      </c>
      <c r="J22" s="46" t="s">
        <v>278</v>
      </c>
      <c r="K22" s="46">
        <v>1</v>
      </c>
      <c r="L22" s="46" t="s">
        <v>327</v>
      </c>
    </row>
    <row r="23" spans="1:18" x14ac:dyDescent="0.25">
      <c r="A23" s="14" t="s">
        <v>43</v>
      </c>
      <c r="B23" s="46">
        <v>14</v>
      </c>
      <c r="C23" s="46">
        <v>0</v>
      </c>
      <c r="D23" s="46" t="s">
        <v>278</v>
      </c>
      <c r="E23" s="46">
        <v>0</v>
      </c>
      <c r="F23" s="46" t="s">
        <v>278</v>
      </c>
      <c r="G23" s="46">
        <v>0</v>
      </c>
      <c r="H23" s="46" t="s">
        <v>278</v>
      </c>
      <c r="I23" s="46">
        <v>0</v>
      </c>
      <c r="J23" s="46" t="s">
        <v>278</v>
      </c>
      <c r="K23" s="46">
        <v>0</v>
      </c>
      <c r="L23" s="46" t="s">
        <v>278</v>
      </c>
    </row>
    <row r="24" spans="1:18" x14ac:dyDescent="0.25">
      <c r="A24" s="1" t="s">
        <v>11</v>
      </c>
      <c r="B24" s="46">
        <v>63</v>
      </c>
      <c r="C24" s="46">
        <v>0</v>
      </c>
      <c r="D24" s="46" t="s">
        <v>278</v>
      </c>
      <c r="E24" s="46">
        <v>0</v>
      </c>
      <c r="F24" s="46" t="s">
        <v>278</v>
      </c>
      <c r="G24" s="46">
        <v>0</v>
      </c>
      <c r="H24" s="46" t="s">
        <v>278</v>
      </c>
      <c r="I24" s="46">
        <v>0</v>
      </c>
      <c r="J24" s="46" t="s">
        <v>278</v>
      </c>
      <c r="K24" s="46">
        <v>4</v>
      </c>
      <c r="L24" s="46" t="s">
        <v>228</v>
      </c>
    </row>
    <row r="25" spans="1:18" x14ac:dyDescent="0.25">
      <c r="A25" s="1" t="s">
        <v>39</v>
      </c>
      <c r="B25" s="46">
        <v>3</v>
      </c>
      <c r="C25" s="46">
        <v>0</v>
      </c>
      <c r="D25" s="46" t="s">
        <v>278</v>
      </c>
      <c r="E25" s="46">
        <v>0</v>
      </c>
      <c r="F25" s="46" t="s">
        <v>278</v>
      </c>
      <c r="G25" s="46">
        <v>0</v>
      </c>
      <c r="H25" s="46" t="s">
        <v>278</v>
      </c>
      <c r="I25" s="46">
        <v>0</v>
      </c>
      <c r="J25" s="46" t="s">
        <v>278</v>
      </c>
      <c r="K25" s="46">
        <v>0</v>
      </c>
      <c r="L25" s="46" t="s">
        <v>278</v>
      </c>
    </row>
    <row r="26" spans="1:18" x14ac:dyDescent="0.25">
      <c r="A26" s="1" t="s">
        <v>12</v>
      </c>
      <c r="B26" s="46">
        <v>16</v>
      </c>
      <c r="C26" s="46">
        <v>0</v>
      </c>
      <c r="D26" s="46" t="s">
        <v>278</v>
      </c>
      <c r="E26" s="46">
        <v>0</v>
      </c>
      <c r="F26" s="46" t="s">
        <v>278</v>
      </c>
      <c r="G26" s="46">
        <v>0</v>
      </c>
      <c r="H26" s="46" t="s">
        <v>278</v>
      </c>
      <c r="I26" s="46">
        <v>0</v>
      </c>
      <c r="J26" s="46" t="s">
        <v>278</v>
      </c>
      <c r="K26" s="46">
        <v>0</v>
      </c>
      <c r="L26" s="46" t="s">
        <v>278</v>
      </c>
    </row>
    <row r="27" spans="1:18" x14ac:dyDescent="0.25">
      <c r="A27" s="1" t="s">
        <v>13</v>
      </c>
      <c r="B27" s="46">
        <v>7</v>
      </c>
      <c r="C27" s="46">
        <v>0</v>
      </c>
      <c r="D27" s="46" t="s">
        <v>278</v>
      </c>
      <c r="E27" s="46">
        <v>0</v>
      </c>
      <c r="F27" s="46" t="s">
        <v>278</v>
      </c>
      <c r="G27" s="46">
        <v>0</v>
      </c>
      <c r="H27" s="46" t="s">
        <v>278</v>
      </c>
      <c r="I27" s="46">
        <v>0</v>
      </c>
      <c r="J27" s="46" t="s">
        <v>278</v>
      </c>
      <c r="K27" s="46">
        <v>0</v>
      </c>
      <c r="L27" s="46" t="s">
        <v>278</v>
      </c>
    </row>
    <row r="28" spans="1:18" x14ac:dyDescent="0.25">
      <c r="A28" s="1" t="s">
        <v>38</v>
      </c>
      <c r="B28" s="46">
        <v>11</v>
      </c>
      <c r="C28" s="46">
        <v>0</v>
      </c>
      <c r="D28" s="46" t="s">
        <v>278</v>
      </c>
      <c r="E28" s="46">
        <v>0</v>
      </c>
      <c r="F28" s="46" t="s">
        <v>278</v>
      </c>
      <c r="G28" s="46">
        <v>0</v>
      </c>
      <c r="H28" s="46" t="s">
        <v>278</v>
      </c>
      <c r="I28" s="46">
        <v>0</v>
      </c>
      <c r="J28" s="46" t="s">
        <v>278</v>
      </c>
      <c r="K28" s="46">
        <v>0</v>
      </c>
      <c r="L28" s="46" t="s">
        <v>278</v>
      </c>
    </row>
    <row r="29" spans="1:18" x14ac:dyDescent="0.25">
      <c r="A29" s="1" t="s">
        <v>14</v>
      </c>
      <c r="B29" s="46">
        <v>36</v>
      </c>
      <c r="C29" s="46">
        <v>0</v>
      </c>
      <c r="D29" s="46" t="s">
        <v>278</v>
      </c>
      <c r="E29" s="46">
        <v>0</v>
      </c>
      <c r="F29" s="46" t="s">
        <v>278</v>
      </c>
      <c r="G29" s="46">
        <v>0</v>
      </c>
      <c r="H29" s="46" t="s">
        <v>278</v>
      </c>
      <c r="I29" s="46">
        <v>0</v>
      </c>
      <c r="J29" s="46" t="s">
        <v>278</v>
      </c>
      <c r="K29" s="46">
        <v>0</v>
      </c>
      <c r="L29" s="46" t="s">
        <v>278</v>
      </c>
    </row>
    <row r="30" spans="1:18" x14ac:dyDescent="0.25">
      <c r="A30" s="1" t="s">
        <v>15</v>
      </c>
      <c r="B30" s="46">
        <v>8</v>
      </c>
      <c r="C30" s="46">
        <v>0</v>
      </c>
      <c r="D30" s="46" t="s">
        <v>278</v>
      </c>
      <c r="E30" s="46">
        <v>0</v>
      </c>
      <c r="F30" s="46" t="s">
        <v>278</v>
      </c>
      <c r="G30" s="46">
        <v>0</v>
      </c>
      <c r="H30" s="46" t="s">
        <v>278</v>
      </c>
      <c r="I30" s="46">
        <v>0</v>
      </c>
      <c r="J30" s="46" t="s">
        <v>278</v>
      </c>
      <c r="K30" s="46">
        <v>0</v>
      </c>
      <c r="L30" s="46" t="s">
        <v>278</v>
      </c>
    </row>
    <row r="31" spans="1:18" s="38" customFormat="1" x14ac:dyDescent="0.25">
      <c r="A31" s="36" t="s">
        <v>46</v>
      </c>
      <c r="B31" s="47">
        <v>8</v>
      </c>
      <c r="C31" s="47">
        <v>0</v>
      </c>
      <c r="D31" s="47" t="s">
        <v>278</v>
      </c>
      <c r="E31" s="47">
        <v>0</v>
      </c>
      <c r="F31" s="47" t="s">
        <v>278</v>
      </c>
      <c r="G31" s="47">
        <v>0</v>
      </c>
      <c r="H31" s="47" t="s">
        <v>278</v>
      </c>
      <c r="I31" s="47">
        <v>0</v>
      </c>
      <c r="J31" s="47" t="s">
        <v>278</v>
      </c>
      <c r="K31" s="47">
        <v>2</v>
      </c>
      <c r="L31" s="47" t="s">
        <v>211</v>
      </c>
      <c r="M31" s="37"/>
      <c r="N31" s="37"/>
      <c r="O31" s="37"/>
      <c r="P31" s="37"/>
      <c r="Q31" s="37"/>
      <c r="R31" s="37"/>
    </row>
    <row r="32" spans="1:18" x14ac:dyDescent="0.25">
      <c r="A32" s="1" t="s">
        <v>16</v>
      </c>
      <c r="B32" s="47">
        <v>13</v>
      </c>
      <c r="C32" s="47">
        <v>0</v>
      </c>
      <c r="D32" s="47" t="s">
        <v>278</v>
      </c>
      <c r="E32" s="47">
        <v>0</v>
      </c>
      <c r="F32" s="47" t="s">
        <v>278</v>
      </c>
      <c r="G32" s="47">
        <v>0</v>
      </c>
      <c r="H32" s="47" t="s">
        <v>278</v>
      </c>
      <c r="I32" s="47">
        <v>0</v>
      </c>
      <c r="J32" s="47" t="s">
        <v>278</v>
      </c>
      <c r="K32" s="47">
        <v>0</v>
      </c>
      <c r="L32" s="47" t="s">
        <v>278</v>
      </c>
      <c r="M32" s="15"/>
      <c r="N32" s="15"/>
    </row>
    <row r="33" spans="1:18" x14ac:dyDescent="0.25">
      <c r="A33" s="7" t="s">
        <v>47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6"/>
      <c r="N33" s="6"/>
      <c r="O33" s="6"/>
      <c r="P33" s="6"/>
      <c r="Q33" s="6"/>
      <c r="R33" s="6"/>
    </row>
    <row r="34" spans="1:18" ht="15.75" x14ac:dyDescent="0.25">
      <c r="A34" s="11" t="s">
        <v>17</v>
      </c>
      <c r="B34" s="3">
        <f>SUM(B22:B33)</f>
        <v>196</v>
      </c>
      <c r="C34" s="3">
        <f t="shared" ref="C34:L34" si="1">SUM(C22:C33)</f>
        <v>0</v>
      </c>
      <c r="D34" s="3">
        <f t="shared" si="1"/>
        <v>0</v>
      </c>
      <c r="E34" s="3">
        <f t="shared" si="1"/>
        <v>0</v>
      </c>
      <c r="F34" s="3">
        <f t="shared" si="1"/>
        <v>0</v>
      </c>
      <c r="G34" s="3">
        <f t="shared" si="1"/>
        <v>0</v>
      </c>
      <c r="H34" s="3">
        <f t="shared" si="1"/>
        <v>0</v>
      </c>
      <c r="I34" s="3">
        <f t="shared" si="1"/>
        <v>0</v>
      </c>
      <c r="J34" s="3">
        <f t="shared" si="1"/>
        <v>0</v>
      </c>
      <c r="K34" s="3">
        <f t="shared" si="1"/>
        <v>7</v>
      </c>
      <c r="L34" s="3">
        <f t="shared" si="1"/>
        <v>0</v>
      </c>
      <c r="M34" s="15"/>
      <c r="N34" s="15"/>
    </row>
    <row r="35" spans="1:18" ht="15.75" x14ac:dyDescent="0.25">
      <c r="A35" s="11" t="s">
        <v>18</v>
      </c>
      <c r="B35" s="4">
        <f>SUM(B34,B21)</f>
        <v>850</v>
      </c>
      <c r="C35" s="4">
        <f t="shared" ref="C35:L35" si="2">SUM(C34,C21)</f>
        <v>0</v>
      </c>
      <c r="D35" s="4">
        <f t="shared" si="2"/>
        <v>0</v>
      </c>
      <c r="E35" s="4">
        <f t="shared" si="2"/>
        <v>1</v>
      </c>
      <c r="F35" s="4">
        <f t="shared" si="2"/>
        <v>0</v>
      </c>
      <c r="G35" s="4">
        <f t="shared" si="2"/>
        <v>0</v>
      </c>
      <c r="H35" s="4">
        <f t="shared" si="2"/>
        <v>0</v>
      </c>
      <c r="I35" s="4">
        <f t="shared" si="2"/>
        <v>0</v>
      </c>
      <c r="J35" s="4">
        <f t="shared" si="2"/>
        <v>0</v>
      </c>
      <c r="K35" s="4">
        <f t="shared" si="2"/>
        <v>14</v>
      </c>
      <c r="L35" s="4">
        <f t="shared" si="2"/>
        <v>0</v>
      </c>
    </row>
  </sheetData>
  <mergeCells count="9">
    <mergeCell ref="A2:L2"/>
    <mergeCell ref="A1:L1"/>
    <mergeCell ref="B4:B5"/>
    <mergeCell ref="A4:A5"/>
    <mergeCell ref="K4:L4"/>
    <mergeCell ref="I4:J4"/>
    <mergeCell ref="G4:H4"/>
    <mergeCell ref="E4:F4"/>
    <mergeCell ref="C4:D4"/>
  </mergeCells>
  <pageMargins left="0.70866141732283472" right="0.70866141732283472" top="0.39370078740157483" bottom="0.3937007874015748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5"/>
  <sheetViews>
    <sheetView zoomScaleNormal="100" workbookViewId="0">
      <selection activeCell="L16" sqref="L16"/>
    </sheetView>
  </sheetViews>
  <sheetFormatPr defaultRowHeight="15" x14ac:dyDescent="0.25"/>
  <cols>
    <col min="1" max="1" width="20.5703125" style="9" customWidth="1"/>
    <col min="2" max="2" width="10.7109375" style="9" customWidth="1"/>
    <col min="3" max="3" width="11.28515625" style="9" customWidth="1"/>
    <col min="4" max="4" width="12.140625" style="9" customWidth="1"/>
    <col min="5" max="5" width="12.5703125" style="9" customWidth="1"/>
    <col min="6" max="6" width="8.42578125" style="9" customWidth="1"/>
    <col min="7" max="7" width="7.140625" style="9" customWidth="1"/>
    <col min="8" max="8" width="6" style="9" customWidth="1"/>
    <col min="9" max="9" width="7.28515625" style="9" customWidth="1"/>
    <col min="10" max="11" width="6.5703125" style="9" customWidth="1"/>
    <col min="12" max="12" width="8.140625" style="9" customWidth="1"/>
    <col min="13" max="13" width="7.85546875" style="9" customWidth="1"/>
    <col min="14" max="14" width="7.42578125" style="9" customWidth="1"/>
    <col min="15" max="15" width="7.7109375" style="9" customWidth="1"/>
    <col min="16" max="16" width="8.28515625" style="9" customWidth="1"/>
    <col min="17" max="16384" width="9.140625" style="9"/>
  </cols>
  <sheetData>
    <row r="1" spans="1:16" ht="23.25" x14ac:dyDescent="0.25">
      <c r="A1" s="65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6"/>
      <c r="M1" s="66"/>
      <c r="N1" s="66"/>
      <c r="O1" s="66"/>
    </row>
    <row r="2" spans="1:16" ht="15.75" x14ac:dyDescent="0.25">
      <c r="A2" s="67" t="s">
        <v>197</v>
      </c>
      <c r="B2" s="67"/>
      <c r="C2" s="67"/>
      <c r="D2" s="67"/>
      <c r="E2" s="67"/>
      <c r="F2" s="67"/>
      <c r="G2" s="67"/>
      <c r="H2" s="67"/>
      <c r="I2" s="67"/>
      <c r="J2" s="67"/>
      <c r="K2" s="66"/>
      <c r="L2" s="66"/>
      <c r="M2" s="66"/>
      <c r="N2" s="66"/>
      <c r="O2" s="66"/>
    </row>
    <row r="4" spans="1:16" ht="15" customHeight="1" x14ac:dyDescent="0.25">
      <c r="A4" s="97" t="s">
        <v>0</v>
      </c>
      <c r="B4" s="114" t="s">
        <v>121</v>
      </c>
      <c r="C4" s="114" t="s">
        <v>122</v>
      </c>
      <c r="D4" s="106" t="s">
        <v>123</v>
      </c>
      <c r="E4" s="107"/>
      <c r="F4" s="106" t="s">
        <v>124</v>
      </c>
      <c r="G4" s="113"/>
      <c r="H4" s="113"/>
      <c r="I4" s="107"/>
      <c r="J4" s="106" t="s">
        <v>125</v>
      </c>
      <c r="K4" s="113"/>
      <c r="L4" s="107"/>
      <c r="M4" s="106" t="s">
        <v>126</v>
      </c>
      <c r="N4" s="113"/>
      <c r="O4" s="113"/>
      <c r="P4" s="107"/>
    </row>
    <row r="5" spans="1:16" ht="26.25" customHeight="1" x14ac:dyDescent="0.25">
      <c r="A5" s="99"/>
      <c r="B5" s="115"/>
      <c r="C5" s="115"/>
      <c r="D5" s="44" t="s">
        <v>66</v>
      </c>
      <c r="E5" s="44" t="s">
        <v>44</v>
      </c>
      <c r="F5" s="42" t="s">
        <v>127</v>
      </c>
      <c r="G5" s="42" t="s">
        <v>128</v>
      </c>
      <c r="H5" s="42" t="s">
        <v>129</v>
      </c>
      <c r="I5" s="42" t="s">
        <v>130</v>
      </c>
      <c r="J5" s="42" t="s">
        <v>127</v>
      </c>
      <c r="K5" s="42" t="s">
        <v>131</v>
      </c>
      <c r="L5" s="42" t="s">
        <v>130</v>
      </c>
      <c r="M5" s="42" t="s">
        <v>127</v>
      </c>
      <c r="N5" s="42" t="s">
        <v>128</v>
      </c>
      <c r="O5" s="42" t="s">
        <v>129</v>
      </c>
      <c r="P5" s="42" t="s">
        <v>130</v>
      </c>
    </row>
    <row r="6" spans="1:16" x14ac:dyDescent="0.25">
      <c r="A6" s="1" t="s">
        <v>41</v>
      </c>
      <c r="B6" s="46">
        <v>16</v>
      </c>
      <c r="C6" s="46">
        <v>2</v>
      </c>
      <c r="D6" s="46">
        <v>2</v>
      </c>
      <c r="E6" s="46" t="s">
        <v>284</v>
      </c>
      <c r="F6" s="46">
        <v>0</v>
      </c>
      <c r="G6" s="46">
        <v>0</v>
      </c>
      <c r="H6" s="46">
        <v>2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</row>
    <row r="7" spans="1:16" x14ac:dyDescent="0.25">
      <c r="A7" s="1" t="s">
        <v>33</v>
      </c>
      <c r="B7" s="46">
        <v>24</v>
      </c>
      <c r="C7" s="46">
        <v>4</v>
      </c>
      <c r="D7" s="46">
        <v>2</v>
      </c>
      <c r="E7" s="46" t="s">
        <v>227</v>
      </c>
      <c r="F7" s="46">
        <v>1</v>
      </c>
      <c r="G7" s="46">
        <v>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</row>
    <row r="8" spans="1:16" x14ac:dyDescent="0.25">
      <c r="A8" s="1" t="s">
        <v>2</v>
      </c>
      <c r="B8" s="46">
        <v>12</v>
      </c>
      <c r="C8" s="46">
        <v>2</v>
      </c>
      <c r="D8" s="46">
        <v>0</v>
      </c>
      <c r="E8" s="46" t="s">
        <v>278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</row>
    <row r="9" spans="1:16" x14ac:dyDescent="0.25">
      <c r="A9" s="1" t="s">
        <v>42</v>
      </c>
      <c r="B9" s="46">
        <v>31</v>
      </c>
      <c r="C9" s="46">
        <v>14</v>
      </c>
      <c r="D9" s="46">
        <v>10</v>
      </c>
      <c r="E9" s="46" t="s">
        <v>239</v>
      </c>
      <c r="F9" s="46">
        <v>5</v>
      </c>
      <c r="G9" s="46">
        <v>2</v>
      </c>
      <c r="H9" s="46">
        <v>2</v>
      </c>
      <c r="I9" s="46">
        <v>1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</row>
    <row r="10" spans="1:16" x14ac:dyDescent="0.25">
      <c r="A10" s="1" t="s">
        <v>34</v>
      </c>
      <c r="B10" s="46">
        <v>26</v>
      </c>
      <c r="C10" s="46">
        <v>3</v>
      </c>
      <c r="D10" s="46">
        <v>0</v>
      </c>
      <c r="E10" s="46" t="s">
        <v>278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</row>
    <row r="11" spans="1:16" x14ac:dyDescent="0.25">
      <c r="A11" s="1" t="s">
        <v>3</v>
      </c>
      <c r="B11" s="46">
        <v>80</v>
      </c>
      <c r="C11" s="46">
        <v>25</v>
      </c>
      <c r="D11" s="46">
        <v>21</v>
      </c>
      <c r="E11" s="46" t="s">
        <v>433</v>
      </c>
      <c r="F11" s="46">
        <v>8</v>
      </c>
      <c r="G11" s="46">
        <v>2</v>
      </c>
      <c r="H11" s="46">
        <v>11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</row>
    <row r="12" spans="1:16" x14ac:dyDescent="0.25">
      <c r="A12" s="1" t="s">
        <v>4</v>
      </c>
      <c r="B12" s="46">
        <v>42</v>
      </c>
      <c r="C12" s="46">
        <v>10</v>
      </c>
      <c r="D12" s="46">
        <v>7</v>
      </c>
      <c r="E12" s="46" t="s">
        <v>434</v>
      </c>
      <c r="F12" s="46">
        <v>0</v>
      </c>
      <c r="G12" s="46">
        <v>1</v>
      </c>
      <c r="H12" s="46">
        <v>4</v>
      </c>
      <c r="I12" s="46">
        <v>2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</row>
    <row r="13" spans="1:16" x14ac:dyDescent="0.25">
      <c r="A13" s="1" t="s">
        <v>5</v>
      </c>
      <c r="B13" s="46">
        <v>32</v>
      </c>
      <c r="C13" s="46">
        <v>10</v>
      </c>
      <c r="D13" s="46">
        <v>1</v>
      </c>
      <c r="E13" s="46" t="s">
        <v>323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</row>
    <row r="14" spans="1:16" x14ac:dyDescent="0.25">
      <c r="A14" s="1" t="s">
        <v>40</v>
      </c>
      <c r="B14" s="46">
        <v>102</v>
      </c>
      <c r="C14" s="46">
        <v>20</v>
      </c>
      <c r="D14" s="46">
        <v>16</v>
      </c>
      <c r="E14" s="46" t="s">
        <v>435</v>
      </c>
      <c r="F14" s="46">
        <v>2</v>
      </c>
      <c r="G14" s="46">
        <v>5</v>
      </c>
      <c r="H14" s="46">
        <v>5</v>
      </c>
      <c r="I14" s="46">
        <v>4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</row>
    <row r="15" spans="1:16" x14ac:dyDescent="0.25">
      <c r="A15" s="1" t="s">
        <v>35</v>
      </c>
      <c r="B15" s="46">
        <v>19</v>
      </c>
      <c r="C15" s="46">
        <v>5</v>
      </c>
      <c r="D15" s="46">
        <v>3</v>
      </c>
      <c r="E15" s="46" t="s">
        <v>432</v>
      </c>
      <c r="F15" s="46">
        <v>1</v>
      </c>
      <c r="G15" s="46">
        <v>1</v>
      </c>
      <c r="H15" s="46">
        <v>1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</row>
    <row r="16" spans="1:16" x14ac:dyDescent="0.25">
      <c r="A16" s="1" t="s">
        <v>36</v>
      </c>
      <c r="B16" s="46">
        <v>33</v>
      </c>
      <c r="C16" s="46">
        <v>5</v>
      </c>
      <c r="D16" s="46">
        <v>1</v>
      </c>
      <c r="E16" s="46" t="s">
        <v>436</v>
      </c>
      <c r="F16" s="46">
        <v>0</v>
      </c>
      <c r="G16" s="46">
        <v>0</v>
      </c>
      <c r="H16" s="46">
        <v>1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</row>
    <row r="17" spans="1:18" x14ac:dyDescent="0.25">
      <c r="A17" s="1" t="s">
        <v>6</v>
      </c>
      <c r="B17" s="46">
        <v>140</v>
      </c>
      <c r="C17" s="46">
        <v>14</v>
      </c>
      <c r="D17" s="46">
        <v>9</v>
      </c>
      <c r="E17" s="46" t="s">
        <v>437</v>
      </c>
      <c r="F17" s="46">
        <v>0</v>
      </c>
      <c r="G17" s="46">
        <v>2</v>
      </c>
      <c r="H17" s="46">
        <v>5</v>
      </c>
      <c r="I17" s="46">
        <v>0</v>
      </c>
      <c r="J17" s="46">
        <v>1</v>
      </c>
      <c r="K17" s="46">
        <v>1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</row>
    <row r="18" spans="1:18" x14ac:dyDescent="0.25">
      <c r="A18" s="1" t="s">
        <v>7</v>
      </c>
      <c r="B18" s="46">
        <v>7</v>
      </c>
      <c r="C18" s="46">
        <v>2</v>
      </c>
      <c r="D18" s="46">
        <v>1</v>
      </c>
      <c r="E18" s="46" t="s">
        <v>227</v>
      </c>
      <c r="F18" s="46">
        <v>0</v>
      </c>
      <c r="G18" s="46">
        <v>0</v>
      </c>
      <c r="H18" s="46">
        <v>1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</row>
    <row r="19" spans="1:18" x14ac:dyDescent="0.25">
      <c r="A19" s="1" t="s">
        <v>8</v>
      </c>
      <c r="B19" s="46">
        <v>26</v>
      </c>
      <c r="C19" s="46">
        <v>10</v>
      </c>
      <c r="D19" s="46">
        <v>7</v>
      </c>
      <c r="E19" s="46" t="s">
        <v>434</v>
      </c>
      <c r="F19" s="46">
        <v>3</v>
      </c>
      <c r="G19" s="46">
        <v>2</v>
      </c>
      <c r="H19" s="46">
        <v>1</v>
      </c>
      <c r="I19" s="46">
        <v>0</v>
      </c>
      <c r="J19" s="46">
        <v>0</v>
      </c>
      <c r="K19" s="46">
        <v>0</v>
      </c>
      <c r="L19" s="46">
        <v>0</v>
      </c>
      <c r="M19" s="46">
        <v>1</v>
      </c>
      <c r="N19" s="46">
        <v>0</v>
      </c>
      <c r="O19" s="46">
        <v>0</v>
      </c>
      <c r="P19" s="46">
        <v>0</v>
      </c>
    </row>
    <row r="20" spans="1:18" x14ac:dyDescent="0.25">
      <c r="A20" s="1" t="s">
        <v>9</v>
      </c>
      <c r="B20" s="47">
        <v>64</v>
      </c>
      <c r="C20" s="47">
        <v>28</v>
      </c>
      <c r="D20" s="47">
        <v>24</v>
      </c>
      <c r="E20" s="47" t="s">
        <v>216</v>
      </c>
      <c r="F20" s="47">
        <v>6</v>
      </c>
      <c r="G20" s="47">
        <v>2</v>
      </c>
      <c r="H20" s="47">
        <v>9</v>
      </c>
      <c r="I20" s="47">
        <v>1</v>
      </c>
      <c r="J20" s="47">
        <v>6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</row>
    <row r="21" spans="1:18" ht="15.75" x14ac:dyDescent="0.25">
      <c r="A21" s="11" t="s">
        <v>10</v>
      </c>
      <c r="B21" s="3">
        <f>SUM(B6:B20)</f>
        <v>654</v>
      </c>
      <c r="C21" s="3">
        <f t="shared" ref="C21:P21" si="0">SUM(C6:C20)</f>
        <v>154</v>
      </c>
      <c r="D21" s="3">
        <f t="shared" si="0"/>
        <v>104</v>
      </c>
      <c r="E21" s="121">
        <f>D21/C21</f>
        <v>0.67532467532467533</v>
      </c>
      <c r="F21" s="3">
        <f t="shared" si="0"/>
        <v>26</v>
      </c>
      <c r="G21" s="3">
        <f t="shared" si="0"/>
        <v>18</v>
      </c>
      <c r="H21" s="3">
        <f t="shared" si="0"/>
        <v>42</v>
      </c>
      <c r="I21" s="3">
        <f t="shared" si="0"/>
        <v>8</v>
      </c>
      <c r="J21" s="3">
        <f t="shared" si="0"/>
        <v>7</v>
      </c>
      <c r="K21" s="3">
        <f t="shared" si="0"/>
        <v>2</v>
      </c>
      <c r="L21" s="3">
        <f t="shared" si="0"/>
        <v>0</v>
      </c>
      <c r="M21" s="3">
        <f t="shared" si="0"/>
        <v>1</v>
      </c>
      <c r="N21" s="3">
        <f t="shared" si="0"/>
        <v>0</v>
      </c>
      <c r="O21" s="3">
        <f t="shared" si="0"/>
        <v>0</v>
      </c>
      <c r="P21" s="3">
        <f t="shared" si="0"/>
        <v>0</v>
      </c>
    </row>
    <row r="22" spans="1:18" x14ac:dyDescent="0.25">
      <c r="A22" s="1" t="s">
        <v>37</v>
      </c>
      <c r="B22" s="46">
        <v>17</v>
      </c>
      <c r="C22" s="46">
        <v>9</v>
      </c>
      <c r="D22" s="46">
        <v>3</v>
      </c>
      <c r="E22" s="2" t="s">
        <v>263</v>
      </c>
      <c r="F22" s="46">
        <v>0</v>
      </c>
      <c r="G22" s="46">
        <v>1</v>
      </c>
      <c r="H22" s="46">
        <v>0</v>
      </c>
      <c r="I22" s="46">
        <v>0</v>
      </c>
      <c r="J22" s="46">
        <v>1</v>
      </c>
      <c r="K22" s="46">
        <v>1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</row>
    <row r="23" spans="1:18" x14ac:dyDescent="0.25">
      <c r="A23" s="14" t="s">
        <v>43</v>
      </c>
      <c r="B23" s="46">
        <v>14</v>
      </c>
      <c r="C23" s="46">
        <v>3</v>
      </c>
      <c r="D23" s="46">
        <v>0</v>
      </c>
      <c r="E23" s="2" t="s">
        <v>278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</row>
    <row r="24" spans="1:18" x14ac:dyDescent="0.25">
      <c r="A24" s="1" t="s">
        <v>11</v>
      </c>
      <c r="B24" s="46">
        <v>63</v>
      </c>
      <c r="C24" s="46">
        <v>10</v>
      </c>
      <c r="D24" s="46">
        <v>5</v>
      </c>
      <c r="E24" s="2" t="s">
        <v>227</v>
      </c>
      <c r="F24" s="46">
        <v>2</v>
      </c>
      <c r="G24" s="46">
        <v>2</v>
      </c>
      <c r="H24" s="46">
        <v>0</v>
      </c>
      <c r="I24" s="46">
        <v>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</row>
    <row r="25" spans="1:18" x14ac:dyDescent="0.25">
      <c r="A25" s="1" t="s">
        <v>39</v>
      </c>
      <c r="B25" s="46">
        <v>3</v>
      </c>
      <c r="C25" s="46">
        <v>0</v>
      </c>
      <c r="D25" s="46">
        <v>0</v>
      </c>
      <c r="E25" s="2" t="s">
        <v>278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</row>
    <row r="26" spans="1:18" x14ac:dyDescent="0.25">
      <c r="A26" s="1" t="s">
        <v>12</v>
      </c>
      <c r="B26" s="46">
        <v>16</v>
      </c>
      <c r="C26" s="46">
        <v>5</v>
      </c>
      <c r="D26" s="46">
        <v>3</v>
      </c>
      <c r="E26" s="2" t="s">
        <v>432</v>
      </c>
      <c r="F26" s="46">
        <v>0</v>
      </c>
      <c r="G26" s="46">
        <v>0</v>
      </c>
      <c r="H26" s="46">
        <v>3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</row>
    <row r="27" spans="1:18" x14ac:dyDescent="0.25">
      <c r="A27" s="1" t="s">
        <v>13</v>
      </c>
      <c r="B27" s="46">
        <v>7</v>
      </c>
      <c r="C27" s="46">
        <v>0</v>
      </c>
      <c r="D27" s="46">
        <v>0</v>
      </c>
      <c r="E27" s="2" t="s">
        <v>278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</row>
    <row r="28" spans="1:18" x14ac:dyDescent="0.25">
      <c r="A28" s="1" t="s">
        <v>38</v>
      </c>
      <c r="B28" s="46">
        <v>11</v>
      </c>
      <c r="C28" s="46">
        <v>1</v>
      </c>
      <c r="D28" s="46">
        <v>1</v>
      </c>
      <c r="E28" s="2" t="s">
        <v>284</v>
      </c>
      <c r="F28" s="46">
        <v>0</v>
      </c>
      <c r="G28" s="46">
        <v>0</v>
      </c>
      <c r="H28" s="46">
        <v>1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</row>
    <row r="29" spans="1:18" x14ac:dyDescent="0.25">
      <c r="A29" s="1" t="s">
        <v>14</v>
      </c>
      <c r="B29" s="46">
        <v>36</v>
      </c>
      <c r="C29" s="46">
        <v>10</v>
      </c>
      <c r="D29" s="46">
        <v>9</v>
      </c>
      <c r="E29" s="2" t="s">
        <v>322</v>
      </c>
      <c r="F29" s="46">
        <v>3</v>
      </c>
      <c r="G29" s="46">
        <v>1</v>
      </c>
      <c r="H29" s="46">
        <v>3</v>
      </c>
      <c r="I29" s="46">
        <v>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</row>
    <row r="30" spans="1:18" x14ac:dyDescent="0.25">
      <c r="A30" s="1" t="s">
        <v>15</v>
      </c>
      <c r="B30" s="46">
        <v>8</v>
      </c>
      <c r="C30" s="46">
        <v>3</v>
      </c>
      <c r="D30" s="46">
        <v>0</v>
      </c>
      <c r="E30" s="2" t="s">
        <v>278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</row>
    <row r="31" spans="1:18" s="38" customFormat="1" x14ac:dyDescent="0.25">
      <c r="A31" s="36" t="s">
        <v>46</v>
      </c>
      <c r="B31" s="46">
        <v>8</v>
      </c>
      <c r="C31" s="46">
        <v>0</v>
      </c>
      <c r="D31" s="46">
        <v>0</v>
      </c>
      <c r="E31" s="2" t="s">
        <v>278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37"/>
      <c r="R31" s="37"/>
    </row>
    <row r="32" spans="1:18" x14ac:dyDescent="0.25">
      <c r="A32" s="1" t="s">
        <v>16</v>
      </c>
      <c r="B32" s="47">
        <v>13</v>
      </c>
      <c r="C32" s="47">
        <v>4</v>
      </c>
      <c r="D32" s="47">
        <v>2</v>
      </c>
      <c r="E32" s="62" t="s">
        <v>227</v>
      </c>
      <c r="F32" s="47">
        <v>1</v>
      </c>
      <c r="G32" s="47">
        <v>0</v>
      </c>
      <c r="H32" s="47">
        <v>1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</row>
    <row r="33" spans="1:18" x14ac:dyDescent="0.25">
      <c r="A33" s="7" t="s">
        <v>47</v>
      </c>
      <c r="B33" s="2"/>
      <c r="C33" s="2"/>
      <c r="D33" s="2"/>
      <c r="E33" s="2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"/>
      <c r="R33" s="6"/>
    </row>
    <row r="34" spans="1:18" ht="15.75" x14ac:dyDescent="0.25">
      <c r="A34" s="11" t="s">
        <v>17</v>
      </c>
      <c r="B34" s="3">
        <f>SUM(B22:B33)</f>
        <v>196</v>
      </c>
      <c r="C34" s="3">
        <f t="shared" ref="C34:P34" si="1">SUM(C22:C33)</f>
        <v>45</v>
      </c>
      <c r="D34" s="3">
        <f t="shared" si="1"/>
        <v>23</v>
      </c>
      <c r="E34" s="121">
        <f>D34/C34</f>
        <v>0.51111111111111107</v>
      </c>
      <c r="F34" s="3">
        <f t="shared" si="1"/>
        <v>6</v>
      </c>
      <c r="G34" s="3">
        <f t="shared" si="1"/>
        <v>4</v>
      </c>
      <c r="H34" s="3">
        <f t="shared" si="1"/>
        <v>8</v>
      </c>
      <c r="I34" s="3">
        <f t="shared" si="1"/>
        <v>3</v>
      </c>
      <c r="J34" s="3">
        <f t="shared" si="1"/>
        <v>1</v>
      </c>
      <c r="K34" s="3">
        <f t="shared" si="1"/>
        <v>1</v>
      </c>
      <c r="L34" s="3">
        <f t="shared" si="1"/>
        <v>0</v>
      </c>
      <c r="M34" s="3">
        <f t="shared" si="1"/>
        <v>0</v>
      </c>
      <c r="N34" s="3">
        <f t="shared" si="1"/>
        <v>0</v>
      </c>
      <c r="O34" s="3">
        <f t="shared" si="1"/>
        <v>0</v>
      </c>
      <c r="P34" s="3">
        <f t="shared" si="1"/>
        <v>0</v>
      </c>
    </row>
    <row r="35" spans="1:18" ht="15.75" x14ac:dyDescent="0.25">
      <c r="A35" s="11" t="s">
        <v>18</v>
      </c>
      <c r="B35" s="4">
        <f>SUM(B34,B21)</f>
        <v>850</v>
      </c>
      <c r="C35" s="4">
        <f t="shared" ref="C35:P35" si="2">SUM(C34,C21)</f>
        <v>199</v>
      </c>
      <c r="D35" s="4">
        <f t="shared" si="2"/>
        <v>127</v>
      </c>
      <c r="E35" s="121">
        <f>D35/C35</f>
        <v>0.63819095477386933</v>
      </c>
      <c r="F35" s="4">
        <f t="shared" si="2"/>
        <v>32</v>
      </c>
      <c r="G35" s="4">
        <f t="shared" si="2"/>
        <v>22</v>
      </c>
      <c r="H35" s="4">
        <f t="shared" si="2"/>
        <v>50</v>
      </c>
      <c r="I35" s="4">
        <f t="shared" si="2"/>
        <v>11</v>
      </c>
      <c r="J35" s="4">
        <f t="shared" si="2"/>
        <v>8</v>
      </c>
      <c r="K35" s="4">
        <f t="shared" si="2"/>
        <v>3</v>
      </c>
      <c r="L35" s="4">
        <f t="shared" si="2"/>
        <v>0</v>
      </c>
      <c r="M35" s="4">
        <f t="shared" si="2"/>
        <v>1</v>
      </c>
      <c r="N35" s="4">
        <f t="shared" si="2"/>
        <v>0</v>
      </c>
      <c r="O35" s="4">
        <f t="shared" si="2"/>
        <v>0</v>
      </c>
      <c r="P35" s="4">
        <f t="shared" si="2"/>
        <v>0</v>
      </c>
    </row>
  </sheetData>
  <mergeCells count="9">
    <mergeCell ref="A1:O1"/>
    <mergeCell ref="A2:O2"/>
    <mergeCell ref="J4:L4"/>
    <mergeCell ref="M4:P4"/>
    <mergeCell ref="C4:C5"/>
    <mergeCell ref="B4:B5"/>
    <mergeCell ref="A4:A5"/>
    <mergeCell ref="D4:E4"/>
    <mergeCell ref="F4:I4"/>
  </mergeCells>
  <conditionalFormatting sqref="E33">
    <cfRule type="cellIs" dxfId="1" priority="1" operator="greaterThan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5"/>
  <sheetViews>
    <sheetView zoomScaleNormal="100" workbookViewId="0">
      <selection activeCell="E21" sqref="E21:E35"/>
    </sheetView>
  </sheetViews>
  <sheetFormatPr defaultRowHeight="15" x14ac:dyDescent="0.25"/>
  <cols>
    <col min="1" max="1" width="21" style="9" customWidth="1"/>
    <col min="2" max="2" width="9.140625" style="9"/>
    <col min="3" max="3" width="10.42578125" style="9" customWidth="1"/>
    <col min="4" max="4" width="10.7109375" style="9" customWidth="1"/>
    <col min="5" max="5" width="10.28515625" style="9" customWidth="1"/>
    <col min="6" max="16384" width="9.140625" style="9"/>
  </cols>
  <sheetData>
    <row r="1" spans="1:16" ht="23.25" x14ac:dyDescent="0.25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5" customHeight="1" x14ac:dyDescent="0.25">
      <c r="A2" s="116" t="s">
        <v>198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4" spans="1:16" s="10" customFormat="1" ht="30" customHeight="1" x14ac:dyDescent="0.25">
      <c r="A4" s="78" t="s">
        <v>0</v>
      </c>
      <c r="B4" s="114" t="s">
        <v>121</v>
      </c>
      <c r="C4" s="114" t="s">
        <v>122</v>
      </c>
      <c r="D4" s="106" t="s">
        <v>123</v>
      </c>
      <c r="E4" s="107"/>
      <c r="F4" s="106" t="s">
        <v>124</v>
      </c>
      <c r="G4" s="113"/>
      <c r="H4" s="113"/>
      <c r="I4" s="107"/>
      <c r="J4" s="106" t="s">
        <v>125</v>
      </c>
      <c r="K4" s="113"/>
      <c r="L4" s="107"/>
      <c r="M4" s="106" t="s">
        <v>126</v>
      </c>
      <c r="N4" s="113"/>
      <c r="O4" s="113"/>
      <c r="P4" s="107"/>
    </row>
    <row r="5" spans="1:16" s="10" customFormat="1" ht="25.5" x14ac:dyDescent="0.25">
      <c r="A5" s="80"/>
      <c r="B5" s="115"/>
      <c r="C5" s="115"/>
      <c r="D5" s="44" t="s">
        <v>66</v>
      </c>
      <c r="E5" s="44" t="s">
        <v>44</v>
      </c>
      <c r="F5" s="42" t="s">
        <v>127</v>
      </c>
      <c r="G5" s="42" t="s">
        <v>128</v>
      </c>
      <c r="H5" s="42" t="s">
        <v>129</v>
      </c>
      <c r="I5" s="42" t="s">
        <v>130</v>
      </c>
      <c r="J5" s="42" t="s">
        <v>127</v>
      </c>
      <c r="K5" s="42" t="s">
        <v>131</v>
      </c>
      <c r="L5" s="42" t="s">
        <v>130</v>
      </c>
      <c r="M5" s="42" t="s">
        <v>127</v>
      </c>
      <c r="N5" s="42" t="s">
        <v>128</v>
      </c>
      <c r="O5" s="42" t="s">
        <v>129</v>
      </c>
      <c r="P5" s="42" t="s">
        <v>130</v>
      </c>
    </row>
    <row r="6" spans="1:16" x14ac:dyDescent="0.25">
      <c r="A6" s="1" t="s">
        <v>41</v>
      </c>
      <c r="B6" s="46">
        <v>16</v>
      </c>
      <c r="C6" s="46">
        <v>2</v>
      </c>
      <c r="D6" s="46">
        <v>0</v>
      </c>
      <c r="E6" s="46" t="s">
        <v>278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</row>
    <row r="7" spans="1:16" x14ac:dyDescent="0.25">
      <c r="A7" s="1" t="s">
        <v>33</v>
      </c>
      <c r="B7" s="46">
        <v>24</v>
      </c>
      <c r="C7" s="46">
        <v>4</v>
      </c>
      <c r="D7" s="46">
        <v>2</v>
      </c>
      <c r="E7" s="46" t="s">
        <v>227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2</v>
      </c>
      <c r="N7" s="46">
        <v>0</v>
      </c>
      <c r="O7" s="46">
        <v>0</v>
      </c>
      <c r="P7" s="46">
        <v>0</v>
      </c>
    </row>
    <row r="8" spans="1:16" x14ac:dyDescent="0.25">
      <c r="A8" s="1" t="s">
        <v>2</v>
      </c>
      <c r="B8" s="46">
        <v>12</v>
      </c>
      <c r="C8" s="46">
        <v>2</v>
      </c>
      <c r="D8" s="46">
        <v>0</v>
      </c>
      <c r="E8" s="46" t="s">
        <v>278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</row>
    <row r="9" spans="1:16" x14ac:dyDescent="0.25">
      <c r="A9" s="1" t="s">
        <v>42</v>
      </c>
      <c r="B9" s="46">
        <v>31</v>
      </c>
      <c r="C9" s="46">
        <v>14</v>
      </c>
      <c r="D9" s="46">
        <v>4</v>
      </c>
      <c r="E9" s="46" t="s">
        <v>238</v>
      </c>
      <c r="F9" s="46">
        <v>3</v>
      </c>
      <c r="G9" s="46">
        <v>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</row>
    <row r="10" spans="1:16" x14ac:dyDescent="0.25">
      <c r="A10" s="1" t="s">
        <v>34</v>
      </c>
      <c r="B10" s="46">
        <v>26</v>
      </c>
      <c r="C10" s="46">
        <v>3</v>
      </c>
      <c r="D10" s="46">
        <v>3</v>
      </c>
      <c r="E10" s="46" t="s">
        <v>284</v>
      </c>
      <c r="F10" s="46">
        <v>1</v>
      </c>
      <c r="G10" s="46">
        <v>1</v>
      </c>
      <c r="H10" s="46">
        <v>1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</row>
    <row r="11" spans="1:16" x14ac:dyDescent="0.25">
      <c r="A11" s="1" t="s">
        <v>3</v>
      </c>
      <c r="B11" s="46">
        <v>80</v>
      </c>
      <c r="C11" s="46">
        <v>25</v>
      </c>
      <c r="D11" s="46">
        <v>4</v>
      </c>
      <c r="E11" s="46" t="s">
        <v>439</v>
      </c>
      <c r="F11" s="46">
        <v>2</v>
      </c>
      <c r="G11" s="46">
        <v>0</v>
      </c>
      <c r="H11" s="46">
        <v>2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</row>
    <row r="12" spans="1:16" x14ac:dyDescent="0.25">
      <c r="A12" s="1" t="s">
        <v>4</v>
      </c>
      <c r="B12" s="46">
        <v>42</v>
      </c>
      <c r="C12" s="46">
        <v>10</v>
      </c>
      <c r="D12" s="46">
        <v>3</v>
      </c>
      <c r="E12" s="46" t="s">
        <v>440</v>
      </c>
      <c r="F12" s="46">
        <v>0</v>
      </c>
      <c r="G12" s="46">
        <v>0</v>
      </c>
      <c r="H12" s="46">
        <v>2</v>
      </c>
      <c r="I12" s="46">
        <v>1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</row>
    <row r="13" spans="1:16" x14ac:dyDescent="0.25">
      <c r="A13" s="1" t="s">
        <v>5</v>
      </c>
      <c r="B13" s="46">
        <v>32</v>
      </c>
      <c r="C13" s="46">
        <v>10</v>
      </c>
      <c r="D13" s="46">
        <v>2</v>
      </c>
      <c r="E13" s="46" t="s">
        <v>436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2</v>
      </c>
      <c r="N13" s="46">
        <v>0</v>
      </c>
      <c r="O13" s="46">
        <v>0</v>
      </c>
      <c r="P13" s="46">
        <v>0</v>
      </c>
    </row>
    <row r="14" spans="1:16" x14ac:dyDescent="0.25">
      <c r="A14" s="1" t="s">
        <v>40</v>
      </c>
      <c r="B14" s="46">
        <v>102</v>
      </c>
      <c r="C14" s="46">
        <v>20</v>
      </c>
      <c r="D14" s="46">
        <v>4</v>
      </c>
      <c r="E14" s="46" t="s">
        <v>436</v>
      </c>
      <c r="F14" s="46">
        <v>1</v>
      </c>
      <c r="G14" s="46">
        <v>0</v>
      </c>
      <c r="H14" s="46">
        <v>3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</row>
    <row r="15" spans="1:16" x14ac:dyDescent="0.25">
      <c r="A15" s="1" t="s">
        <v>35</v>
      </c>
      <c r="B15" s="46">
        <v>19</v>
      </c>
      <c r="C15" s="46">
        <v>5</v>
      </c>
      <c r="D15" s="46">
        <v>2</v>
      </c>
      <c r="E15" s="46" t="s">
        <v>438</v>
      </c>
      <c r="F15" s="46">
        <v>1</v>
      </c>
      <c r="G15" s="46">
        <v>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</row>
    <row r="16" spans="1:16" x14ac:dyDescent="0.25">
      <c r="A16" s="1" t="s">
        <v>36</v>
      </c>
      <c r="B16" s="46">
        <v>33</v>
      </c>
      <c r="C16" s="46">
        <v>5</v>
      </c>
      <c r="D16" s="46">
        <v>2</v>
      </c>
      <c r="E16" s="46" t="s">
        <v>438</v>
      </c>
      <c r="F16" s="46">
        <v>0</v>
      </c>
      <c r="G16" s="46">
        <v>0</v>
      </c>
      <c r="H16" s="46">
        <v>1</v>
      </c>
      <c r="I16" s="46">
        <v>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</row>
    <row r="17" spans="1:18" x14ac:dyDescent="0.25">
      <c r="A17" s="1" t="s">
        <v>6</v>
      </c>
      <c r="B17" s="46">
        <v>140</v>
      </c>
      <c r="C17" s="46">
        <v>14</v>
      </c>
      <c r="D17" s="46">
        <v>5</v>
      </c>
      <c r="E17" s="46" t="s">
        <v>330</v>
      </c>
      <c r="F17" s="46">
        <v>2</v>
      </c>
      <c r="G17" s="46">
        <v>0</v>
      </c>
      <c r="H17" s="46">
        <v>3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</row>
    <row r="18" spans="1:18" x14ac:dyDescent="0.25">
      <c r="A18" s="1" t="s">
        <v>7</v>
      </c>
      <c r="B18" s="46">
        <v>7</v>
      </c>
      <c r="C18" s="46">
        <v>2</v>
      </c>
      <c r="D18" s="46">
        <v>1</v>
      </c>
      <c r="E18" s="46" t="s">
        <v>227</v>
      </c>
      <c r="F18" s="46">
        <v>0</v>
      </c>
      <c r="G18" s="46">
        <v>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</row>
    <row r="19" spans="1:18" x14ac:dyDescent="0.25">
      <c r="A19" s="1" t="s">
        <v>8</v>
      </c>
      <c r="B19" s="46">
        <v>26</v>
      </c>
      <c r="C19" s="46">
        <v>10</v>
      </c>
      <c r="D19" s="46">
        <v>3</v>
      </c>
      <c r="E19" s="46" t="s">
        <v>440</v>
      </c>
      <c r="F19" s="46">
        <v>0</v>
      </c>
      <c r="G19" s="46">
        <v>0</v>
      </c>
      <c r="H19" s="46">
        <v>1</v>
      </c>
      <c r="I19" s="46">
        <v>0</v>
      </c>
      <c r="J19" s="46">
        <v>1</v>
      </c>
      <c r="K19" s="46">
        <v>1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</row>
    <row r="20" spans="1:18" x14ac:dyDescent="0.25">
      <c r="A20" s="1" t="s">
        <v>9</v>
      </c>
      <c r="B20" s="47">
        <v>64</v>
      </c>
      <c r="C20" s="47">
        <v>28</v>
      </c>
      <c r="D20" s="47">
        <v>4</v>
      </c>
      <c r="E20" s="47" t="s">
        <v>215</v>
      </c>
      <c r="F20" s="47">
        <v>2</v>
      </c>
      <c r="G20" s="47">
        <v>0</v>
      </c>
      <c r="H20" s="47">
        <v>0</v>
      </c>
      <c r="I20" s="47">
        <v>0</v>
      </c>
      <c r="J20" s="47">
        <v>2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</row>
    <row r="21" spans="1:18" ht="15.75" x14ac:dyDescent="0.25">
      <c r="A21" s="11" t="s">
        <v>10</v>
      </c>
      <c r="B21" s="4">
        <f>SUM(B6:B20)</f>
        <v>654</v>
      </c>
      <c r="C21" s="4">
        <f t="shared" ref="C21:P21" si="0">SUM(C6:C20)</f>
        <v>154</v>
      </c>
      <c r="D21" s="4">
        <f t="shared" si="0"/>
        <v>39</v>
      </c>
      <c r="E21" s="60">
        <f>D21/C21</f>
        <v>0.25324675324675322</v>
      </c>
      <c r="F21" s="4">
        <f t="shared" si="0"/>
        <v>12</v>
      </c>
      <c r="G21" s="4">
        <f t="shared" si="0"/>
        <v>4</v>
      </c>
      <c r="H21" s="4">
        <f t="shared" si="0"/>
        <v>13</v>
      </c>
      <c r="I21" s="4">
        <f t="shared" si="0"/>
        <v>2</v>
      </c>
      <c r="J21" s="4">
        <f t="shared" si="0"/>
        <v>3</v>
      </c>
      <c r="K21" s="4">
        <f t="shared" si="0"/>
        <v>1</v>
      </c>
      <c r="L21" s="4">
        <f t="shared" si="0"/>
        <v>0</v>
      </c>
      <c r="M21" s="4">
        <f t="shared" si="0"/>
        <v>4</v>
      </c>
      <c r="N21" s="4">
        <f t="shared" si="0"/>
        <v>0</v>
      </c>
      <c r="O21" s="4">
        <f t="shared" si="0"/>
        <v>0</v>
      </c>
      <c r="P21" s="4">
        <f t="shared" si="0"/>
        <v>0</v>
      </c>
    </row>
    <row r="22" spans="1:18" x14ac:dyDescent="0.25">
      <c r="A22" s="1" t="s">
        <v>37</v>
      </c>
      <c r="B22" s="46">
        <v>17</v>
      </c>
      <c r="C22" s="46">
        <v>9</v>
      </c>
      <c r="D22" s="46">
        <v>6</v>
      </c>
      <c r="E22" s="2" t="s">
        <v>262</v>
      </c>
      <c r="F22" s="46">
        <v>2</v>
      </c>
      <c r="G22" s="46">
        <v>0</v>
      </c>
      <c r="H22" s="46">
        <v>1</v>
      </c>
      <c r="I22" s="46">
        <v>1</v>
      </c>
      <c r="J22" s="46">
        <v>0</v>
      </c>
      <c r="K22" s="46">
        <v>0</v>
      </c>
      <c r="L22" s="46">
        <v>0</v>
      </c>
      <c r="M22" s="46">
        <v>2</v>
      </c>
      <c r="N22" s="46">
        <v>0</v>
      </c>
      <c r="O22" s="46">
        <v>0</v>
      </c>
      <c r="P22" s="46">
        <v>0</v>
      </c>
    </row>
    <row r="23" spans="1:18" x14ac:dyDescent="0.25">
      <c r="A23" s="14" t="s">
        <v>43</v>
      </c>
      <c r="B23" s="46">
        <v>14</v>
      </c>
      <c r="C23" s="46">
        <v>3</v>
      </c>
      <c r="D23" s="46">
        <v>0</v>
      </c>
      <c r="E23" s="2" t="s">
        <v>278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</row>
    <row r="24" spans="1:18" x14ac:dyDescent="0.25">
      <c r="A24" s="1" t="s">
        <v>11</v>
      </c>
      <c r="B24" s="46">
        <v>63</v>
      </c>
      <c r="C24" s="46">
        <v>10</v>
      </c>
      <c r="D24" s="46">
        <v>5</v>
      </c>
      <c r="E24" s="2" t="s">
        <v>227</v>
      </c>
      <c r="F24" s="46">
        <v>2</v>
      </c>
      <c r="G24" s="46">
        <v>1</v>
      </c>
      <c r="H24" s="46">
        <v>1</v>
      </c>
      <c r="I24" s="46">
        <v>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</row>
    <row r="25" spans="1:18" x14ac:dyDescent="0.25">
      <c r="A25" s="1" t="s">
        <v>39</v>
      </c>
      <c r="B25" s="46">
        <v>3</v>
      </c>
      <c r="C25" s="46">
        <v>0</v>
      </c>
      <c r="D25" s="46">
        <v>0</v>
      </c>
      <c r="E25" s="2" t="s">
        <v>278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</row>
    <row r="26" spans="1:18" x14ac:dyDescent="0.25">
      <c r="A26" s="1" t="s">
        <v>12</v>
      </c>
      <c r="B26" s="46">
        <v>16</v>
      </c>
      <c r="C26" s="46">
        <v>5</v>
      </c>
      <c r="D26" s="46">
        <v>2</v>
      </c>
      <c r="E26" s="2" t="s">
        <v>438</v>
      </c>
      <c r="F26" s="46">
        <v>2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</row>
    <row r="27" spans="1:18" x14ac:dyDescent="0.25">
      <c r="A27" s="1" t="s">
        <v>13</v>
      </c>
      <c r="B27" s="46">
        <v>7</v>
      </c>
      <c r="C27" s="46">
        <v>0</v>
      </c>
      <c r="D27" s="46">
        <v>0</v>
      </c>
      <c r="E27" s="2" t="s">
        <v>278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</row>
    <row r="28" spans="1:18" x14ac:dyDescent="0.25">
      <c r="A28" s="1" t="s">
        <v>38</v>
      </c>
      <c r="B28" s="46">
        <v>11</v>
      </c>
      <c r="C28" s="46">
        <v>1</v>
      </c>
      <c r="D28" s="46">
        <v>0</v>
      </c>
      <c r="E28" s="2" t="s">
        <v>278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</row>
    <row r="29" spans="1:18" x14ac:dyDescent="0.25">
      <c r="A29" s="1" t="s">
        <v>14</v>
      </c>
      <c r="B29" s="46">
        <v>36</v>
      </c>
      <c r="C29" s="46">
        <v>10</v>
      </c>
      <c r="D29" s="46">
        <v>1</v>
      </c>
      <c r="E29" s="2" t="s">
        <v>323</v>
      </c>
      <c r="F29" s="46">
        <v>1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</row>
    <row r="30" spans="1:18" x14ac:dyDescent="0.25">
      <c r="A30" s="1" t="s">
        <v>15</v>
      </c>
      <c r="B30" s="46">
        <v>8</v>
      </c>
      <c r="C30" s="46">
        <v>3</v>
      </c>
      <c r="D30" s="46">
        <v>3</v>
      </c>
      <c r="E30" s="2" t="s">
        <v>284</v>
      </c>
      <c r="F30" s="46">
        <v>2</v>
      </c>
      <c r="G30" s="46">
        <v>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</row>
    <row r="31" spans="1:18" s="38" customFormat="1" x14ac:dyDescent="0.25">
      <c r="A31" s="36" t="s">
        <v>46</v>
      </c>
      <c r="B31" s="46">
        <v>8</v>
      </c>
      <c r="C31" s="46">
        <v>0</v>
      </c>
      <c r="D31" s="46">
        <v>0</v>
      </c>
      <c r="E31" s="2" t="s">
        <v>278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37"/>
      <c r="R31" s="37"/>
    </row>
    <row r="32" spans="1:18" x14ac:dyDescent="0.25">
      <c r="A32" s="1" t="s">
        <v>16</v>
      </c>
      <c r="B32" s="47">
        <v>13</v>
      </c>
      <c r="C32" s="47">
        <v>4</v>
      </c>
      <c r="D32" s="47">
        <v>2</v>
      </c>
      <c r="E32" s="62" t="s">
        <v>227</v>
      </c>
      <c r="F32" s="47">
        <v>1</v>
      </c>
      <c r="G32" s="47">
        <v>0</v>
      </c>
      <c r="H32" s="47">
        <v>0</v>
      </c>
      <c r="I32" s="47">
        <v>0</v>
      </c>
      <c r="J32" s="47">
        <v>1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</row>
    <row r="33" spans="1:18" x14ac:dyDescent="0.25">
      <c r="A33" s="7" t="s">
        <v>47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"/>
      <c r="R33" s="6"/>
    </row>
    <row r="34" spans="1:18" ht="15.75" x14ac:dyDescent="0.25">
      <c r="A34" s="11" t="s">
        <v>17</v>
      </c>
      <c r="B34" s="3">
        <f>SUM(B22:B33)</f>
        <v>196</v>
      </c>
      <c r="C34" s="3">
        <f t="shared" ref="C34:P34" si="1">SUM(C22:C33)</f>
        <v>45</v>
      </c>
      <c r="D34" s="3">
        <f t="shared" si="1"/>
        <v>19</v>
      </c>
      <c r="E34" s="60">
        <f>D34/C34</f>
        <v>0.42222222222222222</v>
      </c>
      <c r="F34" s="3">
        <f t="shared" si="1"/>
        <v>10</v>
      </c>
      <c r="G34" s="3">
        <f t="shared" si="1"/>
        <v>2</v>
      </c>
      <c r="H34" s="3">
        <f t="shared" si="1"/>
        <v>2</v>
      </c>
      <c r="I34" s="3">
        <f t="shared" si="1"/>
        <v>2</v>
      </c>
      <c r="J34" s="3">
        <f t="shared" si="1"/>
        <v>1</v>
      </c>
      <c r="K34" s="3">
        <f t="shared" si="1"/>
        <v>0</v>
      </c>
      <c r="L34" s="3">
        <f t="shared" si="1"/>
        <v>0</v>
      </c>
      <c r="M34" s="3">
        <f t="shared" si="1"/>
        <v>2</v>
      </c>
      <c r="N34" s="3">
        <f t="shared" si="1"/>
        <v>0</v>
      </c>
      <c r="O34" s="3">
        <f t="shared" si="1"/>
        <v>0</v>
      </c>
      <c r="P34" s="3">
        <f t="shared" si="1"/>
        <v>0</v>
      </c>
    </row>
    <row r="35" spans="1:18" ht="15.75" x14ac:dyDescent="0.25">
      <c r="A35" s="11" t="s">
        <v>18</v>
      </c>
      <c r="B35" s="4">
        <f>SUM(B34,B21)</f>
        <v>850</v>
      </c>
      <c r="C35" s="4">
        <f t="shared" ref="C35:P35" si="2">SUM(C34,C21)</f>
        <v>199</v>
      </c>
      <c r="D35" s="4">
        <f t="shared" si="2"/>
        <v>58</v>
      </c>
      <c r="E35" s="60">
        <f>D35/C35</f>
        <v>0.29145728643216079</v>
      </c>
      <c r="F35" s="4">
        <f t="shared" si="2"/>
        <v>22</v>
      </c>
      <c r="G35" s="4">
        <f t="shared" si="2"/>
        <v>6</v>
      </c>
      <c r="H35" s="4">
        <f t="shared" si="2"/>
        <v>15</v>
      </c>
      <c r="I35" s="4">
        <f t="shared" si="2"/>
        <v>4</v>
      </c>
      <c r="J35" s="4">
        <f t="shared" si="2"/>
        <v>4</v>
      </c>
      <c r="K35" s="4">
        <f t="shared" si="2"/>
        <v>1</v>
      </c>
      <c r="L35" s="4">
        <f t="shared" si="2"/>
        <v>0</v>
      </c>
      <c r="M35" s="4">
        <f t="shared" si="2"/>
        <v>6</v>
      </c>
      <c r="N35" s="4">
        <f t="shared" si="2"/>
        <v>0</v>
      </c>
      <c r="O35" s="4">
        <f t="shared" si="2"/>
        <v>0</v>
      </c>
      <c r="P35" s="4">
        <f t="shared" si="2"/>
        <v>0</v>
      </c>
    </row>
  </sheetData>
  <mergeCells count="9">
    <mergeCell ref="A1:P1"/>
    <mergeCell ref="A2:P2"/>
    <mergeCell ref="C4:C5"/>
    <mergeCell ref="B4:B5"/>
    <mergeCell ref="A4:A5"/>
    <mergeCell ref="M4:P4"/>
    <mergeCell ref="J4:L4"/>
    <mergeCell ref="F4:I4"/>
    <mergeCell ref="D4:E4"/>
  </mergeCells>
  <conditionalFormatting sqref="E33">
    <cfRule type="cellIs" dxfId="0" priority="1" operator="greaterThan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6"/>
  <sheetViews>
    <sheetView zoomScaleNormal="100" workbookViewId="0">
      <selection activeCell="N27" sqref="N27"/>
    </sheetView>
  </sheetViews>
  <sheetFormatPr defaultRowHeight="15" x14ac:dyDescent="0.25"/>
  <cols>
    <col min="1" max="1" width="20.7109375" style="9" bestFit="1" customWidth="1"/>
    <col min="2" max="16384" width="9.140625" style="9"/>
  </cols>
  <sheetData>
    <row r="1" spans="1:11" ht="23.25" x14ac:dyDescent="0.25">
      <c r="A1" s="77" t="s">
        <v>134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" customHeight="1" x14ac:dyDescent="0.25">
      <c r="A2" s="116" t="s">
        <v>199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1" s="10" customFormat="1" ht="18.75" customHeight="1" x14ac:dyDescent="0.25">
      <c r="A4" s="78" t="s">
        <v>0</v>
      </c>
      <c r="B4" s="106" t="s">
        <v>135</v>
      </c>
      <c r="C4" s="113"/>
      <c r="D4" s="113"/>
      <c r="E4" s="113"/>
      <c r="F4" s="113"/>
      <c r="G4" s="113"/>
      <c r="H4" s="113"/>
      <c r="I4" s="113"/>
      <c r="J4" s="113"/>
      <c r="K4" s="107"/>
    </row>
    <row r="5" spans="1:11" s="10" customFormat="1" ht="38.25" customHeight="1" x14ac:dyDescent="0.25">
      <c r="A5" s="82"/>
      <c r="B5" s="106" t="s">
        <v>136</v>
      </c>
      <c r="C5" s="107"/>
      <c r="D5" s="106" t="s">
        <v>137</v>
      </c>
      <c r="E5" s="107"/>
      <c r="F5" s="106" t="s">
        <v>138</v>
      </c>
      <c r="G5" s="107"/>
      <c r="H5" s="106" t="s">
        <v>137</v>
      </c>
      <c r="I5" s="107"/>
      <c r="J5" s="106" t="s">
        <v>139</v>
      </c>
      <c r="K5" s="107"/>
    </row>
    <row r="6" spans="1:11" s="10" customFormat="1" x14ac:dyDescent="0.25">
      <c r="A6" s="80"/>
      <c r="B6" s="51">
        <v>160</v>
      </c>
      <c r="C6" s="42">
        <v>160.07</v>
      </c>
      <c r="D6" s="42">
        <v>160.1</v>
      </c>
      <c r="E6" s="42">
        <v>160.16999999999999</v>
      </c>
      <c r="F6" s="42">
        <v>160.19999999999999</v>
      </c>
      <c r="G6" s="42">
        <v>160.27000000000001</v>
      </c>
      <c r="H6" s="42">
        <v>160.30000000000001</v>
      </c>
      <c r="I6" s="42">
        <v>160.37</v>
      </c>
      <c r="J6" s="42">
        <v>160.4</v>
      </c>
      <c r="K6" s="42">
        <v>160.47</v>
      </c>
    </row>
    <row r="7" spans="1:11" x14ac:dyDescent="0.25">
      <c r="A7" s="1" t="s">
        <v>41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</row>
    <row r="8" spans="1:11" x14ac:dyDescent="0.25">
      <c r="A8" s="1" t="s">
        <v>33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</row>
    <row r="9" spans="1:11" x14ac:dyDescent="0.25">
      <c r="A9" s="1" t="s">
        <v>2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spans="1:11" x14ac:dyDescent="0.25">
      <c r="A10" s="1" t="s">
        <v>42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1:11" x14ac:dyDescent="0.25">
      <c r="A11" s="1" t="s">
        <v>34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1:11" x14ac:dyDescent="0.25">
      <c r="A12" s="1" t="s">
        <v>3</v>
      </c>
      <c r="B12" s="46">
        <v>0</v>
      </c>
      <c r="C12" s="46">
        <v>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1:11" x14ac:dyDescent="0.25">
      <c r="A13" s="1" t="s">
        <v>4</v>
      </c>
      <c r="B13" s="46">
        <v>1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</v>
      </c>
      <c r="J13" s="46">
        <v>0</v>
      </c>
      <c r="K13" s="46">
        <v>0</v>
      </c>
    </row>
    <row r="14" spans="1:11" x14ac:dyDescent="0.25">
      <c r="A14" s="1" t="s">
        <v>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x14ac:dyDescent="0.25">
      <c r="A15" s="1" t="s">
        <v>40</v>
      </c>
      <c r="B15" s="46">
        <v>2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1:11" x14ac:dyDescent="0.25">
      <c r="A16" s="1" t="s">
        <v>35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1:12" x14ac:dyDescent="0.25">
      <c r="A17" s="1" t="s">
        <v>36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1</v>
      </c>
      <c r="H17" s="46">
        <v>0</v>
      </c>
      <c r="I17" s="46">
        <v>0</v>
      </c>
      <c r="J17" s="46">
        <v>0</v>
      </c>
      <c r="K17" s="46">
        <v>0</v>
      </c>
    </row>
    <row r="18" spans="1:12" x14ac:dyDescent="0.25">
      <c r="A18" s="1" t="s">
        <v>6</v>
      </c>
      <c r="B18" s="46">
        <v>0</v>
      </c>
      <c r="C18" s="46">
        <v>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2" x14ac:dyDescent="0.25">
      <c r="A19" s="1" t="s">
        <v>7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2" x14ac:dyDescent="0.25">
      <c r="A20" s="1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2" x14ac:dyDescent="0.25">
      <c r="A21" s="1" t="s">
        <v>9</v>
      </c>
      <c r="B21" s="47">
        <v>0</v>
      </c>
      <c r="C21" s="47">
        <v>1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</row>
    <row r="22" spans="1:12" ht="15.75" x14ac:dyDescent="0.25">
      <c r="A22" s="11" t="s">
        <v>10</v>
      </c>
      <c r="B22" s="4">
        <f>SUM(B7:B21)</f>
        <v>3</v>
      </c>
      <c r="C22" s="4">
        <f t="shared" ref="C22:K22" si="0">SUM(C7:C21)</f>
        <v>3</v>
      </c>
      <c r="D22" s="4">
        <f t="shared" si="0"/>
        <v>0</v>
      </c>
      <c r="E22" s="4">
        <f t="shared" si="0"/>
        <v>0</v>
      </c>
      <c r="F22" s="4">
        <f t="shared" si="0"/>
        <v>0</v>
      </c>
      <c r="G22" s="4">
        <f t="shared" si="0"/>
        <v>1</v>
      </c>
      <c r="H22" s="4">
        <f t="shared" si="0"/>
        <v>0</v>
      </c>
      <c r="I22" s="4">
        <f t="shared" si="0"/>
        <v>1</v>
      </c>
      <c r="J22" s="4">
        <f t="shared" si="0"/>
        <v>0</v>
      </c>
      <c r="K22" s="4">
        <f t="shared" si="0"/>
        <v>0</v>
      </c>
    </row>
    <row r="23" spans="1:12" x14ac:dyDescent="0.25">
      <c r="A23" s="1" t="s">
        <v>37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</row>
    <row r="24" spans="1:12" x14ac:dyDescent="0.25">
      <c r="A24" s="14" t="s">
        <v>43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</row>
    <row r="25" spans="1:12" x14ac:dyDescent="0.25">
      <c r="A25" s="1" t="s">
        <v>11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2" x14ac:dyDescent="0.25">
      <c r="A26" s="1" t="s">
        <v>39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</row>
    <row r="27" spans="1:12" x14ac:dyDescent="0.25">
      <c r="A27" s="1" t="s">
        <v>12</v>
      </c>
      <c r="B27" s="46">
        <v>0</v>
      </c>
      <c r="C27" s="46">
        <v>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</row>
    <row r="28" spans="1:12" x14ac:dyDescent="0.25">
      <c r="A28" s="1" t="s">
        <v>13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</row>
    <row r="29" spans="1:12" x14ac:dyDescent="0.25">
      <c r="A29" s="1" t="s">
        <v>38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</row>
    <row r="30" spans="1:12" x14ac:dyDescent="0.25">
      <c r="A30" s="1" t="s">
        <v>14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</row>
    <row r="31" spans="1:12" x14ac:dyDescent="0.25">
      <c r="A31" s="1" t="s">
        <v>15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</row>
    <row r="32" spans="1:12" s="38" customFormat="1" x14ac:dyDescent="0.25">
      <c r="A32" s="36" t="s">
        <v>46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37"/>
    </row>
    <row r="33" spans="1:12" x14ac:dyDescent="0.25">
      <c r="A33" s="1" t="s">
        <v>16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</row>
    <row r="34" spans="1:12" x14ac:dyDescent="0.25">
      <c r="A34" s="7" t="s">
        <v>47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6"/>
    </row>
    <row r="35" spans="1:12" ht="15.75" x14ac:dyDescent="0.25">
      <c r="A35" s="11" t="s">
        <v>17</v>
      </c>
      <c r="B35" s="3">
        <f>SUM(B23:B34)</f>
        <v>0</v>
      </c>
      <c r="C35" s="3">
        <f t="shared" ref="C35:K35" si="1">SUM(C23:C34)</f>
        <v>1</v>
      </c>
      <c r="D35" s="3">
        <f t="shared" si="1"/>
        <v>0</v>
      </c>
      <c r="E35" s="3">
        <f t="shared" si="1"/>
        <v>0</v>
      </c>
      <c r="F35" s="3">
        <f t="shared" si="1"/>
        <v>0</v>
      </c>
      <c r="G35" s="3">
        <f t="shared" si="1"/>
        <v>0</v>
      </c>
      <c r="H35" s="3">
        <f t="shared" si="1"/>
        <v>0</v>
      </c>
      <c r="I35" s="3">
        <f t="shared" si="1"/>
        <v>0</v>
      </c>
      <c r="J35" s="3">
        <f t="shared" si="1"/>
        <v>0</v>
      </c>
      <c r="K35" s="3">
        <f t="shared" si="1"/>
        <v>0</v>
      </c>
    </row>
    <row r="36" spans="1:12" ht="15.75" x14ac:dyDescent="0.25">
      <c r="A36" s="11" t="s">
        <v>18</v>
      </c>
      <c r="B36" s="4">
        <f>SUM(B22,B35)</f>
        <v>3</v>
      </c>
      <c r="C36" s="4">
        <f t="shared" ref="C36:K36" si="2">SUM(C22,C35)</f>
        <v>4</v>
      </c>
      <c r="D36" s="4">
        <f t="shared" si="2"/>
        <v>0</v>
      </c>
      <c r="E36" s="4">
        <f t="shared" si="2"/>
        <v>0</v>
      </c>
      <c r="F36" s="4">
        <f t="shared" si="2"/>
        <v>0</v>
      </c>
      <c r="G36" s="4">
        <f t="shared" si="2"/>
        <v>1</v>
      </c>
      <c r="H36" s="4">
        <f t="shared" si="2"/>
        <v>0</v>
      </c>
      <c r="I36" s="4">
        <f t="shared" si="2"/>
        <v>1</v>
      </c>
      <c r="J36" s="4">
        <f t="shared" si="2"/>
        <v>0</v>
      </c>
      <c r="K36" s="4">
        <f t="shared" si="2"/>
        <v>0</v>
      </c>
    </row>
  </sheetData>
  <mergeCells count="9">
    <mergeCell ref="A1:K1"/>
    <mergeCell ref="A2:K2"/>
    <mergeCell ref="A4:A6"/>
    <mergeCell ref="B4:K4"/>
    <mergeCell ref="J5:K5"/>
    <mergeCell ref="H5:I5"/>
    <mergeCell ref="F5:G5"/>
    <mergeCell ref="D5:E5"/>
    <mergeCell ref="B5:C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6"/>
  <sheetViews>
    <sheetView zoomScaleNormal="100" workbookViewId="0">
      <selection activeCell="O32" sqref="O32"/>
    </sheetView>
  </sheetViews>
  <sheetFormatPr defaultRowHeight="15" x14ac:dyDescent="0.25"/>
  <cols>
    <col min="1" max="1" width="28.28515625" style="9" bestFit="1" customWidth="1"/>
    <col min="2" max="16384" width="9.140625" style="9"/>
  </cols>
  <sheetData>
    <row r="1" spans="1:11" ht="23.25" x14ac:dyDescent="0.25">
      <c r="A1" s="77" t="s">
        <v>140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" customHeight="1" x14ac:dyDescent="0.25">
      <c r="A2" s="116" t="s">
        <v>200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1" s="10" customFormat="1" ht="18.75" customHeight="1" x14ac:dyDescent="0.25">
      <c r="A4" s="78" t="s">
        <v>0</v>
      </c>
      <c r="B4" s="106" t="s">
        <v>135</v>
      </c>
      <c r="C4" s="113"/>
      <c r="D4" s="113"/>
      <c r="E4" s="113"/>
      <c r="F4" s="113"/>
      <c r="G4" s="113"/>
      <c r="H4" s="113"/>
      <c r="I4" s="113"/>
      <c r="J4" s="113"/>
      <c r="K4" s="107"/>
    </row>
    <row r="5" spans="1:11" s="10" customFormat="1" ht="49.5" customHeight="1" x14ac:dyDescent="0.25">
      <c r="A5" s="82"/>
      <c r="B5" s="106" t="s">
        <v>141</v>
      </c>
      <c r="C5" s="107"/>
      <c r="D5" s="106" t="s">
        <v>142</v>
      </c>
      <c r="E5" s="107"/>
      <c r="F5" s="106" t="s">
        <v>143</v>
      </c>
      <c r="G5" s="107"/>
      <c r="H5" s="106" t="s">
        <v>144</v>
      </c>
      <c r="I5" s="107"/>
      <c r="J5" s="106" t="s">
        <v>145</v>
      </c>
      <c r="K5" s="107"/>
    </row>
    <row r="6" spans="1:11" s="10" customFormat="1" x14ac:dyDescent="0.25">
      <c r="A6" s="80"/>
      <c r="B6" s="51">
        <v>160.5</v>
      </c>
      <c r="C6" s="42">
        <v>160.57</v>
      </c>
      <c r="D6" s="42">
        <v>160.6</v>
      </c>
      <c r="E6" s="42">
        <v>160.66999999999999</v>
      </c>
      <c r="F6" s="42">
        <v>160.69999999999999</v>
      </c>
      <c r="G6" s="42">
        <v>160.77000000000001</v>
      </c>
      <c r="H6" s="42">
        <v>160.80000000000001</v>
      </c>
      <c r="I6" s="42">
        <v>160.87</v>
      </c>
      <c r="J6" s="42">
        <v>160.9</v>
      </c>
      <c r="K6" s="42">
        <v>160.97</v>
      </c>
    </row>
    <row r="7" spans="1:11" x14ac:dyDescent="0.25">
      <c r="A7" s="1" t="s">
        <v>41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</row>
    <row r="8" spans="1:11" x14ac:dyDescent="0.25">
      <c r="A8" s="1" t="s">
        <v>33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</row>
    <row r="9" spans="1:11" x14ac:dyDescent="0.25">
      <c r="A9" s="1" t="s">
        <v>2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</v>
      </c>
      <c r="K9" s="46">
        <v>0</v>
      </c>
    </row>
    <row r="10" spans="1:11" x14ac:dyDescent="0.25">
      <c r="A10" s="1" t="s">
        <v>42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1:11" x14ac:dyDescent="0.25">
      <c r="A11" s="1" t="s">
        <v>34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</v>
      </c>
      <c r="J11" s="46">
        <v>0</v>
      </c>
      <c r="K11" s="46">
        <v>0</v>
      </c>
    </row>
    <row r="12" spans="1:11" x14ac:dyDescent="0.25">
      <c r="A12" s="1" t="s">
        <v>3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1:11" x14ac:dyDescent="0.25">
      <c r="A13" s="1" t="s">
        <v>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</row>
    <row r="14" spans="1:11" x14ac:dyDescent="0.25">
      <c r="A14" s="1" t="s">
        <v>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x14ac:dyDescent="0.25">
      <c r="A15" s="1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1:11" x14ac:dyDescent="0.25">
      <c r="A16" s="1" t="s">
        <v>35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1:12" x14ac:dyDescent="0.25">
      <c r="A17" s="1" t="s">
        <v>36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2" x14ac:dyDescent="0.25">
      <c r="A18" s="1" t="s">
        <v>6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2" x14ac:dyDescent="0.25">
      <c r="A19" s="1" t="s">
        <v>7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2" x14ac:dyDescent="0.25">
      <c r="A20" s="1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2" x14ac:dyDescent="0.25">
      <c r="A21" s="1" t="s">
        <v>9</v>
      </c>
      <c r="B21" s="47">
        <v>0</v>
      </c>
      <c r="C21" s="47">
        <v>0</v>
      </c>
      <c r="D21" s="47">
        <v>0</v>
      </c>
      <c r="E21" s="47">
        <v>0</v>
      </c>
      <c r="F21" s="47">
        <v>1</v>
      </c>
      <c r="G21" s="47">
        <v>0</v>
      </c>
      <c r="H21" s="47">
        <v>0</v>
      </c>
      <c r="I21" s="47">
        <v>0</v>
      </c>
      <c r="J21" s="47">
        <v>1</v>
      </c>
      <c r="K21" s="47">
        <v>0</v>
      </c>
    </row>
    <row r="22" spans="1:12" ht="15.75" x14ac:dyDescent="0.25">
      <c r="A22" s="11" t="s">
        <v>10</v>
      </c>
      <c r="B22" s="4">
        <f>SUM(B7:B21)</f>
        <v>0</v>
      </c>
      <c r="C22" s="4">
        <f t="shared" ref="C22:K22" si="0">SUM(C7:C21)</f>
        <v>0</v>
      </c>
      <c r="D22" s="4">
        <f t="shared" si="0"/>
        <v>0</v>
      </c>
      <c r="E22" s="4">
        <f t="shared" si="0"/>
        <v>0</v>
      </c>
      <c r="F22" s="4">
        <f t="shared" si="0"/>
        <v>1</v>
      </c>
      <c r="G22" s="4">
        <f t="shared" si="0"/>
        <v>0</v>
      </c>
      <c r="H22" s="4">
        <f t="shared" si="0"/>
        <v>0</v>
      </c>
      <c r="I22" s="4">
        <f t="shared" si="0"/>
        <v>1</v>
      </c>
      <c r="J22" s="4">
        <f t="shared" si="0"/>
        <v>2</v>
      </c>
      <c r="K22" s="4">
        <f t="shared" si="0"/>
        <v>0</v>
      </c>
    </row>
    <row r="23" spans="1:12" x14ac:dyDescent="0.25">
      <c r="A23" s="1" t="s">
        <v>37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</row>
    <row r="24" spans="1:12" x14ac:dyDescent="0.25">
      <c r="A24" s="14" t="s">
        <v>43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</row>
    <row r="25" spans="1:12" x14ac:dyDescent="0.25">
      <c r="A25" s="1" t="s">
        <v>11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2" x14ac:dyDescent="0.25">
      <c r="A26" s="1" t="s">
        <v>39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</row>
    <row r="27" spans="1:12" x14ac:dyDescent="0.25">
      <c r="A27" s="1" t="s">
        <v>12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</row>
    <row r="28" spans="1:12" x14ac:dyDescent="0.25">
      <c r="A28" s="1" t="s">
        <v>13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</row>
    <row r="29" spans="1:12" x14ac:dyDescent="0.25">
      <c r="A29" s="1" t="s">
        <v>38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</row>
    <row r="30" spans="1:12" x14ac:dyDescent="0.25">
      <c r="A30" s="1" t="s">
        <v>14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</v>
      </c>
      <c r="J30" s="46">
        <v>0</v>
      </c>
      <c r="K30" s="46">
        <v>0</v>
      </c>
    </row>
    <row r="31" spans="1:12" x14ac:dyDescent="0.25">
      <c r="A31" s="1" t="s">
        <v>15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</row>
    <row r="32" spans="1:12" s="38" customFormat="1" x14ac:dyDescent="0.25">
      <c r="A32" s="36" t="s">
        <v>46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37"/>
    </row>
    <row r="33" spans="1:12" x14ac:dyDescent="0.25">
      <c r="A33" s="1" t="s">
        <v>16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</row>
    <row r="34" spans="1:12" x14ac:dyDescent="0.25">
      <c r="A34" s="7" t="s">
        <v>47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6"/>
    </row>
    <row r="35" spans="1:12" ht="15.75" x14ac:dyDescent="0.25">
      <c r="A35" s="11" t="s">
        <v>17</v>
      </c>
      <c r="B35" s="3">
        <f>SUM(B23:B34)</f>
        <v>0</v>
      </c>
      <c r="C35" s="3">
        <f t="shared" ref="C35:K35" si="1">SUM(C23:C34)</f>
        <v>0</v>
      </c>
      <c r="D35" s="3">
        <f t="shared" si="1"/>
        <v>0</v>
      </c>
      <c r="E35" s="3">
        <f t="shared" si="1"/>
        <v>0</v>
      </c>
      <c r="F35" s="3">
        <f t="shared" si="1"/>
        <v>0</v>
      </c>
      <c r="G35" s="3">
        <f t="shared" si="1"/>
        <v>0</v>
      </c>
      <c r="H35" s="3">
        <f t="shared" si="1"/>
        <v>0</v>
      </c>
      <c r="I35" s="3">
        <f t="shared" si="1"/>
        <v>1</v>
      </c>
      <c r="J35" s="3">
        <f t="shared" si="1"/>
        <v>0</v>
      </c>
      <c r="K35" s="3">
        <f t="shared" si="1"/>
        <v>0</v>
      </c>
    </row>
    <row r="36" spans="1:12" ht="15.75" x14ac:dyDescent="0.25">
      <c r="A36" s="11" t="s">
        <v>18</v>
      </c>
      <c r="B36" s="4">
        <f>SUM(B22,B35)</f>
        <v>0</v>
      </c>
      <c r="C36" s="4">
        <f t="shared" ref="C36:K36" si="2">SUM(C22,C35)</f>
        <v>0</v>
      </c>
      <c r="D36" s="4">
        <f t="shared" si="2"/>
        <v>0</v>
      </c>
      <c r="E36" s="4">
        <f t="shared" si="2"/>
        <v>0</v>
      </c>
      <c r="F36" s="4">
        <f t="shared" si="2"/>
        <v>1</v>
      </c>
      <c r="G36" s="4">
        <f t="shared" si="2"/>
        <v>0</v>
      </c>
      <c r="H36" s="4">
        <f t="shared" si="2"/>
        <v>0</v>
      </c>
      <c r="I36" s="4">
        <f t="shared" si="2"/>
        <v>2</v>
      </c>
      <c r="J36" s="4">
        <f t="shared" si="2"/>
        <v>2</v>
      </c>
      <c r="K36" s="4">
        <f t="shared" si="2"/>
        <v>0</v>
      </c>
    </row>
  </sheetData>
  <mergeCells count="9">
    <mergeCell ref="A1:K1"/>
    <mergeCell ref="A2:K2"/>
    <mergeCell ref="A4:A6"/>
    <mergeCell ref="B4:K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6"/>
  <sheetViews>
    <sheetView zoomScaleNormal="100" workbookViewId="0">
      <selection activeCell="N28" sqref="N28"/>
    </sheetView>
  </sheetViews>
  <sheetFormatPr defaultRowHeight="15" x14ac:dyDescent="0.25"/>
  <cols>
    <col min="1" max="1" width="21" style="9" customWidth="1"/>
    <col min="2" max="16384" width="9.140625" style="9"/>
  </cols>
  <sheetData>
    <row r="1" spans="1:11" ht="23.25" x14ac:dyDescent="0.25">
      <c r="A1" s="77" t="s">
        <v>146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" customHeight="1" x14ac:dyDescent="0.25">
      <c r="A2" s="116" t="s">
        <v>201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1" s="10" customFormat="1" ht="18.75" customHeight="1" x14ac:dyDescent="0.25">
      <c r="A4" s="78" t="s">
        <v>0</v>
      </c>
      <c r="B4" s="106" t="s">
        <v>147</v>
      </c>
      <c r="C4" s="113"/>
      <c r="D4" s="113"/>
      <c r="E4" s="113"/>
      <c r="F4" s="113"/>
      <c r="G4" s="113"/>
      <c r="H4" s="113"/>
      <c r="I4" s="113"/>
      <c r="J4" s="113"/>
      <c r="K4" s="107"/>
    </row>
    <row r="5" spans="1:11" s="10" customFormat="1" ht="49.5" customHeight="1" x14ac:dyDescent="0.25">
      <c r="A5" s="82"/>
      <c r="B5" s="106" t="s">
        <v>148</v>
      </c>
      <c r="C5" s="107"/>
      <c r="D5" s="106" t="s">
        <v>149</v>
      </c>
      <c r="E5" s="107"/>
      <c r="F5" s="106" t="s">
        <v>150</v>
      </c>
      <c r="G5" s="107"/>
      <c r="H5" s="106" t="s">
        <v>151</v>
      </c>
      <c r="I5" s="107"/>
      <c r="J5" s="106" t="s">
        <v>152</v>
      </c>
      <c r="K5" s="107"/>
    </row>
    <row r="6" spans="1:11" s="10" customFormat="1" x14ac:dyDescent="0.25">
      <c r="A6" s="80"/>
      <c r="B6" s="51">
        <v>161</v>
      </c>
      <c r="C6" s="42">
        <v>161.07</v>
      </c>
      <c r="D6" s="42">
        <v>161.1</v>
      </c>
      <c r="E6" s="42">
        <v>161.16999999999999</v>
      </c>
      <c r="F6" s="42">
        <v>161.19999999999999</v>
      </c>
      <c r="G6" s="42">
        <v>161.27000000000001</v>
      </c>
      <c r="H6" s="42">
        <v>161.30000000000001</v>
      </c>
      <c r="I6" s="42">
        <v>161.37</v>
      </c>
      <c r="J6" s="42">
        <v>161.4</v>
      </c>
      <c r="K6" s="42">
        <v>161.47</v>
      </c>
    </row>
    <row r="7" spans="1:11" x14ac:dyDescent="0.25">
      <c r="A7" s="1" t="s">
        <v>41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</row>
    <row r="8" spans="1:11" x14ac:dyDescent="0.25">
      <c r="A8" s="1" t="s">
        <v>33</v>
      </c>
      <c r="B8" s="46">
        <v>2</v>
      </c>
      <c r="C8" s="46">
        <v>1</v>
      </c>
      <c r="D8" s="46">
        <v>0</v>
      </c>
      <c r="E8" s="46">
        <v>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</row>
    <row r="9" spans="1:11" x14ac:dyDescent="0.25">
      <c r="A9" s="1" t="s">
        <v>2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spans="1:11" x14ac:dyDescent="0.25">
      <c r="A10" s="1" t="s">
        <v>42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</v>
      </c>
      <c r="J10" s="46">
        <v>0</v>
      </c>
      <c r="K10" s="46">
        <v>0</v>
      </c>
    </row>
    <row r="11" spans="1:11" x14ac:dyDescent="0.25">
      <c r="A11" s="1" t="s">
        <v>34</v>
      </c>
      <c r="B11" s="46">
        <v>0</v>
      </c>
      <c r="C11" s="46">
        <v>2</v>
      </c>
      <c r="D11" s="46">
        <v>0</v>
      </c>
      <c r="E11" s="46">
        <v>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1:11" x14ac:dyDescent="0.25">
      <c r="A12" s="1" t="s">
        <v>3</v>
      </c>
      <c r="B12" s="46">
        <v>0</v>
      </c>
      <c r="C12" s="46">
        <v>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1:11" x14ac:dyDescent="0.25">
      <c r="A13" s="1" t="s">
        <v>4</v>
      </c>
      <c r="B13" s="46">
        <v>0</v>
      </c>
      <c r="C13" s="46">
        <v>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</row>
    <row r="14" spans="1:11" x14ac:dyDescent="0.25">
      <c r="A14" s="1" t="s">
        <v>5</v>
      </c>
      <c r="B14" s="46">
        <v>0</v>
      </c>
      <c r="C14" s="46">
        <v>0</v>
      </c>
      <c r="D14" s="46">
        <v>0</v>
      </c>
      <c r="E14" s="46">
        <v>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x14ac:dyDescent="0.25">
      <c r="A15" s="1" t="s">
        <v>40</v>
      </c>
      <c r="B15" s="46">
        <v>1</v>
      </c>
      <c r="C15" s="46">
        <v>1</v>
      </c>
      <c r="D15" s="46">
        <v>0</v>
      </c>
      <c r="E15" s="46">
        <v>0</v>
      </c>
      <c r="F15" s="46">
        <v>0</v>
      </c>
      <c r="G15" s="46">
        <v>4</v>
      </c>
      <c r="H15" s="46">
        <v>0</v>
      </c>
      <c r="I15" s="46">
        <v>0</v>
      </c>
      <c r="J15" s="46">
        <v>0</v>
      </c>
      <c r="K15" s="46">
        <v>0</v>
      </c>
    </row>
    <row r="16" spans="1:11" x14ac:dyDescent="0.25">
      <c r="A16" s="1" t="s">
        <v>35</v>
      </c>
      <c r="B16" s="46">
        <v>0</v>
      </c>
      <c r="C16" s="46">
        <v>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1:12" x14ac:dyDescent="0.25">
      <c r="A17" s="1" t="s">
        <v>36</v>
      </c>
      <c r="B17" s="46">
        <v>0</v>
      </c>
      <c r="C17" s="46">
        <v>1</v>
      </c>
      <c r="D17" s="46">
        <v>0</v>
      </c>
      <c r="E17" s="46">
        <v>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2" x14ac:dyDescent="0.25">
      <c r="A18" s="1" t="s">
        <v>6</v>
      </c>
      <c r="B18" s="46">
        <v>0</v>
      </c>
      <c r="C18" s="46">
        <v>4</v>
      </c>
      <c r="D18" s="46">
        <v>0</v>
      </c>
      <c r="E18" s="46">
        <v>1</v>
      </c>
      <c r="F18" s="46">
        <v>0</v>
      </c>
      <c r="G18" s="46">
        <v>1</v>
      </c>
      <c r="H18" s="46">
        <v>0</v>
      </c>
      <c r="I18" s="46">
        <v>0</v>
      </c>
      <c r="J18" s="46">
        <v>0</v>
      </c>
      <c r="K18" s="46">
        <v>0</v>
      </c>
    </row>
    <row r="19" spans="1:12" x14ac:dyDescent="0.25">
      <c r="A19" s="1" t="s">
        <v>7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2" x14ac:dyDescent="0.25">
      <c r="A20" s="1" t="s">
        <v>8</v>
      </c>
      <c r="B20" s="46">
        <v>0</v>
      </c>
      <c r="C20" s="46">
        <v>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1</v>
      </c>
    </row>
    <row r="21" spans="1:12" x14ac:dyDescent="0.25">
      <c r="A21" s="1" t="s">
        <v>9</v>
      </c>
      <c r="B21" s="47">
        <v>0</v>
      </c>
      <c r="C21" s="47">
        <v>7</v>
      </c>
      <c r="D21" s="47">
        <v>0</v>
      </c>
      <c r="E21" s="47">
        <v>0</v>
      </c>
      <c r="F21" s="47">
        <v>1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</row>
    <row r="22" spans="1:12" ht="15.75" x14ac:dyDescent="0.25">
      <c r="A22" s="11" t="s">
        <v>10</v>
      </c>
      <c r="B22" s="4">
        <f>SUM(B7:B21)</f>
        <v>3</v>
      </c>
      <c r="C22" s="4">
        <f t="shared" ref="C22:K22" si="0">SUM(C7:C21)</f>
        <v>27</v>
      </c>
      <c r="D22" s="4">
        <f t="shared" si="0"/>
        <v>0</v>
      </c>
      <c r="E22" s="4">
        <f t="shared" si="0"/>
        <v>8</v>
      </c>
      <c r="F22" s="4">
        <f t="shared" si="0"/>
        <v>1</v>
      </c>
      <c r="G22" s="4">
        <f t="shared" si="0"/>
        <v>5</v>
      </c>
      <c r="H22" s="4">
        <f t="shared" si="0"/>
        <v>0</v>
      </c>
      <c r="I22" s="4">
        <f t="shared" si="0"/>
        <v>1</v>
      </c>
      <c r="J22" s="4">
        <f t="shared" si="0"/>
        <v>0</v>
      </c>
      <c r="K22" s="4">
        <f t="shared" si="0"/>
        <v>1</v>
      </c>
    </row>
    <row r="23" spans="1:12" x14ac:dyDescent="0.25">
      <c r="A23" s="1" t="s">
        <v>37</v>
      </c>
      <c r="B23" s="46">
        <v>1</v>
      </c>
      <c r="C23" s="46">
        <v>2</v>
      </c>
      <c r="D23" s="46">
        <v>0</v>
      </c>
      <c r="E23" s="46">
        <v>0</v>
      </c>
      <c r="F23" s="46">
        <v>0</v>
      </c>
      <c r="G23" s="46">
        <v>1</v>
      </c>
      <c r="H23" s="46">
        <v>0</v>
      </c>
      <c r="I23" s="46">
        <v>0</v>
      </c>
      <c r="J23" s="46">
        <v>0</v>
      </c>
      <c r="K23" s="46">
        <v>0</v>
      </c>
    </row>
    <row r="24" spans="1:12" x14ac:dyDescent="0.25">
      <c r="A24" s="14" t="s">
        <v>43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</row>
    <row r="25" spans="1:12" x14ac:dyDescent="0.25">
      <c r="A25" s="1" t="s">
        <v>11</v>
      </c>
      <c r="B25" s="46">
        <v>1</v>
      </c>
      <c r="C25" s="46">
        <v>4</v>
      </c>
      <c r="D25" s="46">
        <v>0</v>
      </c>
      <c r="E25" s="46">
        <v>0</v>
      </c>
      <c r="F25" s="46">
        <v>1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2" x14ac:dyDescent="0.25">
      <c r="A26" s="1" t="s">
        <v>39</v>
      </c>
      <c r="B26" s="46">
        <v>0</v>
      </c>
      <c r="C26" s="46">
        <v>0</v>
      </c>
      <c r="D26" s="46">
        <v>0</v>
      </c>
      <c r="E26" s="46">
        <v>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</row>
    <row r="27" spans="1:12" x14ac:dyDescent="0.25">
      <c r="A27" s="1" t="s">
        <v>12</v>
      </c>
      <c r="B27" s="46">
        <v>0</v>
      </c>
      <c r="C27" s="46">
        <v>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</row>
    <row r="28" spans="1:12" x14ac:dyDescent="0.25">
      <c r="A28" s="1" t="s">
        <v>13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</row>
    <row r="29" spans="1:12" x14ac:dyDescent="0.25">
      <c r="A29" s="1" t="s">
        <v>38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</row>
    <row r="30" spans="1:12" x14ac:dyDescent="0.25">
      <c r="A30" s="1" t="s">
        <v>14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</row>
    <row r="31" spans="1:12" x14ac:dyDescent="0.25">
      <c r="A31" s="1" t="s">
        <v>15</v>
      </c>
      <c r="B31" s="46">
        <v>0</v>
      </c>
      <c r="C31" s="46">
        <v>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</v>
      </c>
      <c r="K31" s="46">
        <v>0</v>
      </c>
    </row>
    <row r="32" spans="1:12" s="38" customFormat="1" x14ac:dyDescent="0.25">
      <c r="A32" s="36" t="s">
        <v>46</v>
      </c>
      <c r="B32" s="46">
        <v>0</v>
      </c>
      <c r="C32" s="46">
        <v>0</v>
      </c>
      <c r="D32" s="46">
        <v>0</v>
      </c>
      <c r="E32" s="46">
        <v>2</v>
      </c>
      <c r="F32" s="46">
        <v>0</v>
      </c>
      <c r="G32" s="46">
        <v>1</v>
      </c>
      <c r="H32" s="46">
        <v>0</v>
      </c>
      <c r="I32" s="46">
        <v>0</v>
      </c>
      <c r="J32" s="46">
        <v>0</v>
      </c>
      <c r="K32" s="46">
        <v>0</v>
      </c>
      <c r="L32" s="37"/>
    </row>
    <row r="33" spans="1:12" x14ac:dyDescent="0.25">
      <c r="A33" s="1" t="s">
        <v>16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</row>
    <row r="34" spans="1:12" x14ac:dyDescent="0.25">
      <c r="A34" s="7" t="s">
        <v>47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6"/>
    </row>
    <row r="35" spans="1:12" ht="15.75" x14ac:dyDescent="0.25">
      <c r="A35" s="11" t="s">
        <v>17</v>
      </c>
      <c r="B35" s="3">
        <f>SUM(B23:B34)</f>
        <v>2</v>
      </c>
      <c r="C35" s="3">
        <f t="shared" ref="C35:K35" si="1">SUM(C23:C34)</f>
        <v>10</v>
      </c>
      <c r="D35" s="3">
        <f t="shared" si="1"/>
        <v>0</v>
      </c>
      <c r="E35" s="3">
        <f t="shared" si="1"/>
        <v>3</v>
      </c>
      <c r="F35" s="3">
        <f t="shared" si="1"/>
        <v>1</v>
      </c>
      <c r="G35" s="3">
        <f t="shared" si="1"/>
        <v>2</v>
      </c>
      <c r="H35" s="3">
        <f t="shared" si="1"/>
        <v>0</v>
      </c>
      <c r="I35" s="3">
        <f t="shared" si="1"/>
        <v>0</v>
      </c>
      <c r="J35" s="3">
        <f t="shared" si="1"/>
        <v>1</v>
      </c>
      <c r="K35" s="3">
        <f t="shared" si="1"/>
        <v>0</v>
      </c>
    </row>
    <row r="36" spans="1:12" ht="15.75" x14ac:dyDescent="0.25">
      <c r="A36" s="11" t="s">
        <v>18</v>
      </c>
      <c r="B36" s="4">
        <f>SUM(B22,B35)</f>
        <v>5</v>
      </c>
      <c r="C36" s="4">
        <f t="shared" ref="C36:K36" si="2">SUM(C22,C35)</f>
        <v>37</v>
      </c>
      <c r="D36" s="4">
        <f t="shared" si="2"/>
        <v>0</v>
      </c>
      <c r="E36" s="4">
        <f t="shared" si="2"/>
        <v>11</v>
      </c>
      <c r="F36" s="4">
        <f t="shared" si="2"/>
        <v>2</v>
      </c>
      <c r="G36" s="4">
        <f t="shared" si="2"/>
        <v>7</v>
      </c>
      <c r="H36" s="4">
        <f t="shared" si="2"/>
        <v>0</v>
      </c>
      <c r="I36" s="4">
        <f t="shared" si="2"/>
        <v>1</v>
      </c>
      <c r="J36" s="4">
        <f t="shared" si="2"/>
        <v>1</v>
      </c>
      <c r="K36" s="4">
        <f t="shared" si="2"/>
        <v>1</v>
      </c>
    </row>
  </sheetData>
  <mergeCells count="9">
    <mergeCell ref="A1:K1"/>
    <mergeCell ref="A2:K2"/>
    <mergeCell ref="A4:A6"/>
    <mergeCell ref="B4:K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6"/>
  <sheetViews>
    <sheetView zoomScaleNormal="100" workbookViewId="0">
      <selection activeCell="S23" sqref="S23"/>
    </sheetView>
  </sheetViews>
  <sheetFormatPr defaultRowHeight="15" x14ac:dyDescent="0.25"/>
  <cols>
    <col min="1" max="1" width="28.28515625" style="9" bestFit="1" customWidth="1"/>
    <col min="2" max="16384" width="9.140625" style="9"/>
  </cols>
  <sheetData>
    <row r="1" spans="1:9" ht="23.25" x14ac:dyDescent="0.25">
      <c r="A1" s="77" t="s">
        <v>153</v>
      </c>
      <c r="B1" s="77"/>
      <c r="C1" s="77"/>
      <c r="D1" s="77"/>
      <c r="E1" s="77"/>
      <c r="F1" s="77"/>
      <c r="G1" s="77"/>
      <c r="H1" s="77"/>
      <c r="I1" s="77"/>
    </row>
    <row r="2" spans="1:9" ht="15" customHeight="1" x14ac:dyDescent="0.25">
      <c r="A2" s="116" t="s">
        <v>202</v>
      </c>
      <c r="B2" s="116"/>
      <c r="C2" s="116"/>
      <c r="D2" s="116"/>
      <c r="E2" s="116"/>
      <c r="F2" s="116"/>
      <c r="G2" s="116"/>
      <c r="H2" s="116"/>
      <c r="I2" s="116"/>
    </row>
    <row r="4" spans="1:9" s="10" customFormat="1" ht="18.75" customHeight="1" x14ac:dyDescent="0.25">
      <c r="A4" s="78" t="s">
        <v>0</v>
      </c>
      <c r="B4" s="72" t="s">
        <v>154</v>
      </c>
      <c r="C4" s="72"/>
      <c r="D4" s="72"/>
      <c r="E4" s="72"/>
      <c r="F4" s="72"/>
      <c r="G4" s="72"/>
      <c r="H4" s="72"/>
      <c r="I4" s="72"/>
    </row>
    <row r="5" spans="1:9" s="10" customFormat="1" ht="49.5" customHeight="1" x14ac:dyDescent="0.25">
      <c r="A5" s="82"/>
      <c r="B5" s="106" t="s">
        <v>155</v>
      </c>
      <c r="C5" s="107"/>
      <c r="D5" s="106" t="s">
        <v>156</v>
      </c>
      <c r="E5" s="107"/>
      <c r="F5" s="106" t="s">
        <v>144</v>
      </c>
      <c r="G5" s="107"/>
      <c r="H5" s="106" t="s">
        <v>145</v>
      </c>
      <c r="I5" s="107"/>
    </row>
    <row r="6" spans="1:9" s="10" customFormat="1" x14ac:dyDescent="0.25">
      <c r="A6" s="80"/>
      <c r="B6" s="51">
        <v>161.5</v>
      </c>
      <c r="C6" s="42">
        <v>161.57</v>
      </c>
      <c r="D6" s="42">
        <v>161.6</v>
      </c>
      <c r="E6" s="42">
        <v>161.66999999999999</v>
      </c>
      <c r="F6" s="42">
        <v>161.80000000000001</v>
      </c>
      <c r="G6" s="42">
        <v>161.87</v>
      </c>
      <c r="H6" s="42">
        <v>161.9</v>
      </c>
      <c r="I6" s="42">
        <v>161.97</v>
      </c>
    </row>
    <row r="7" spans="1:9" x14ac:dyDescent="0.25">
      <c r="A7" s="1" t="s">
        <v>41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</row>
    <row r="8" spans="1:9" x14ac:dyDescent="0.25">
      <c r="A8" s="1" t="s">
        <v>33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9" x14ac:dyDescent="0.25">
      <c r="A9" s="1" t="s">
        <v>2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</row>
    <row r="10" spans="1:9" x14ac:dyDescent="0.25">
      <c r="A10" s="1" t="s">
        <v>42</v>
      </c>
      <c r="B10" s="46">
        <v>1</v>
      </c>
      <c r="C10" s="46">
        <v>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</row>
    <row r="11" spans="1:9" x14ac:dyDescent="0.25">
      <c r="A11" s="1" t="s">
        <v>34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</row>
    <row r="12" spans="1:9" x14ac:dyDescent="0.25">
      <c r="A12" s="1" t="s">
        <v>3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</row>
    <row r="13" spans="1:9" x14ac:dyDescent="0.25">
      <c r="A13" s="1" t="s">
        <v>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</row>
    <row r="14" spans="1:9" x14ac:dyDescent="0.25">
      <c r="A14" s="1" t="s">
        <v>5</v>
      </c>
      <c r="B14" s="46">
        <v>1</v>
      </c>
      <c r="C14" s="46">
        <v>0</v>
      </c>
      <c r="D14" s="46">
        <v>1</v>
      </c>
      <c r="E14" s="46">
        <v>0</v>
      </c>
      <c r="F14" s="46">
        <v>0</v>
      </c>
      <c r="G14" s="46">
        <v>1</v>
      </c>
      <c r="H14" s="46">
        <v>0</v>
      </c>
      <c r="I14" s="46">
        <v>0</v>
      </c>
    </row>
    <row r="15" spans="1:9" x14ac:dyDescent="0.25">
      <c r="A15" s="1" t="s">
        <v>40</v>
      </c>
      <c r="B15" s="46">
        <v>0</v>
      </c>
      <c r="C15" s="46">
        <v>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</row>
    <row r="16" spans="1:9" x14ac:dyDescent="0.25">
      <c r="A16" s="1" t="s">
        <v>35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</row>
    <row r="17" spans="1:10" x14ac:dyDescent="0.25">
      <c r="A17" s="1" t="s">
        <v>36</v>
      </c>
      <c r="B17" s="46">
        <v>0</v>
      </c>
      <c r="C17" s="46">
        <v>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</row>
    <row r="18" spans="1:10" x14ac:dyDescent="0.25">
      <c r="A18" s="1" t="s">
        <v>6</v>
      </c>
      <c r="B18" s="46">
        <v>0</v>
      </c>
      <c r="C18" s="46">
        <v>1</v>
      </c>
      <c r="D18" s="46">
        <v>0</v>
      </c>
      <c r="E18" s="46">
        <v>0</v>
      </c>
      <c r="F18" s="46">
        <v>0</v>
      </c>
      <c r="G18" s="46">
        <v>1</v>
      </c>
      <c r="H18" s="46">
        <v>1</v>
      </c>
      <c r="I18" s="46">
        <v>7</v>
      </c>
    </row>
    <row r="19" spans="1:10" x14ac:dyDescent="0.25">
      <c r="A19" s="1" t="s">
        <v>7</v>
      </c>
      <c r="B19" s="46">
        <v>0</v>
      </c>
      <c r="C19" s="46">
        <v>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10" x14ac:dyDescent="0.25">
      <c r="A20" s="1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</row>
    <row r="21" spans="1:10" x14ac:dyDescent="0.25">
      <c r="A21" s="1" t="s">
        <v>9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3</v>
      </c>
      <c r="I21" s="47">
        <v>0</v>
      </c>
    </row>
    <row r="22" spans="1:10" ht="15.75" x14ac:dyDescent="0.25">
      <c r="A22" s="11" t="s">
        <v>10</v>
      </c>
      <c r="B22" s="4">
        <f>SUM(B7:B21)</f>
        <v>2</v>
      </c>
      <c r="C22" s="4">
        <f t="shared" ref="C22:I22" si="0">SUM(C7:C21)</f>
        <v>9</v>
      </c>
      <c r="D22" s="4">
        <f t="shared" si="0"/>
        <v>1</v>
      </c>
      <c r="E22" s="4">
        <f t="shared" si="0"/>
        <v>0</v>
      </c>
      <c r="F22" s="4">
        <f t="shared" si="0"/>
        <v>0</v>
      </c>
      <c r="G22" s="4">
        <f t="shared" si="0"/>
        <v>2</v>
      </c>
      <c r="H22" s="4">
        <f t="shared" si="0"/>
        <v>4</v>
      </c>
      <c r="I22" s="4">
        <f t="shared" si="0"/>
        <v>7</v>
      </c>
    </row>
    <row r="23" spans="1:10" x14ac:dyDescent="0.25">
      <c r="A23" s="1" t="s">
        <v>37</v>
      </c>
      <c r="B23" s="46">
        <v>0</v>
      </c>
      <c r="C23" s="46">
        <v>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</row>
    <row r="24" spans="1:10" x14ac:dyDescent="0.25">
      <c r="A24" s="14" t="s">
        <v>43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</v>
      </c>
    </row>
    <row r="25" spans="1:10" x14ac:dyDescent="0.25">
      <c r="A25" s="1" t="s">
        <v>11</v>
      </c>
      <c r="B25" s="46">
        <v>0</v>
      </c>
      <c r="C25" s="46">
        <v>0</v>
      </c>
      <c r="D25" s="46">
        <v>1</v>
      </c>
      <c r="E25" s="46">
        <v>1</v>
      </c>
      <c r="F25" s="46">
        <v>0</v>
      </c>
      <c r="G25" s="46">
        <v>0</v>
      </c>
      <c r="H25" s="46">
        <v>0</v>
      </c>
      <c r="I25" s="46">
        <v>0</v>
      </c>
    </row>
    <row r="26" spans="1:10" x14ac:dyDescent="0.25">
      <c r="A26" s="1" t="s">
        <v>39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10" x14ac:dyDescent="0.25">
      <c r="A27" s="1" t="s">
        <v>12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</row>
    <row r="28" spans="1:10" x14ac:dyDescent="0.25">
      <c r="A28" s="1" t="s">
        <v>13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</row>
    <row r="29" spans="1:10" x14ac:dyDescent="0.25">
      <c r="A29" s="1" t="s">
        <v>38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</row>
    <row r="30" spans="1:10" x14ac:dyDescent="0.25">
      <c r="A30" s="1" t="s">
        <v>14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</row>
    <row r="31" spans="1:10" x14ac:dyDescent="0.25">
      <c r="A31" s="1" t="s">
        <v>15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</row>
    <row r="32" spans="1:10" s="38" customFormat="1" x14ac:dyDescent="0.25">
      <c r="A32" s="36" t="s">
        <v>46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37"/>
    </row>
    <row r="33" spans="1:10" x14ac:dyDescent="0.25">
      <c r="A33" s="1" t="s">
        <v>16</v>
      </c>
      <c r="B33" s="47">
        <v>0</v>
      </c>
      <c r="C33" s="47">
        <v>0</v>
      </c>
      <c r="D33" s="47">
        <v>0</v>
      </c>
      <c r="E33" s="47">
        <v>1</v>
      </c>
      <c r="F33" s="47">
        <v>0</v>
      </c>
      <c r="G33" s="47">
        <v>0</v>
      </c>
      <c r="H33" s="47">
        <v>0</v>
      </c>
      <c r="I33" s="47">
        <v>1</v>
      </c>
    </row>
    <row r="34" spans="1:10" x14ac:dyDescent="0.25">
      <c r="A34" s="7" t="s">
        <v>47</v>
      </c>
      <c r="B34" s="2"/>
      <c r="C34" s="2"/>
      <c r="D34" s="2"/>
      <c r="E34" s="2"/>
      <c r="F34" s="2"/>
      <c r="G34" s="2"/>
      <c r="H34" s="2"/>
      <c r="I34" s="2"/>
      <c r="J34" s="6"/>
    </row>
    <row r="35" spans="1:10" ht="15.75" x14ac:dyDescent="0.25">
      <c r="A35" s="11" t="s">
        <v>17</v>
      </c>
      <c r="B35" s="3">
        <f>SUM(B23:B34)</f>
        <v>0</v>
      </c>
      <c r="C35" s="3">
        <f t="shared" ref="C35:I35" si="1">SUM(C23:C34)</f>
        <v>2</v>
      </c>
      <c r="D35" s="3">
        <f t="shared" si="1"/>
        <v>1</v>
      </c>
      <c r="E35" s="3">
        <f t="shared" si="1"/>
        <v>2</v>
      </c>
      <c r="F35" s="3">
        <f t="shared" si="1"/>
        <v>0</v>
      </c>
      <c r="G35" s="3">
        <f t="shared" si="1"/>
        <v>0</v>
      </c>
      <c r="H35" s="3">
        <f t="shared" si="1"/>
        <v>0</v>
      </c>
      <c r="I35" s="3">
        <f t="shared" si="1"/>
        <v>4</v>
      </c>
    </row>
    <row r="36" spans="1:10" ht="15.75" x14ac:dyDescent="0.25">
      <c r="A36" s="11" t="s">
        <v>18</v>
      </c>
      <c r="B36" s="4">
        <f>SUM(B22,B35)</f>
        <v>2</v>
      </c>
      <c r="C36" s="4">
        <f t="shared" ref="C36:I36" si="2">SUM(C22,C35)</f>
        <v>11</v>
      </c>
      <c r="D36" s="4">
        <f t="shared" si="2"/>
        <v>2</v>
      </c>
      <c r="E36" s="4">
        <f t="shared" si="2"/>
        <v>2</v>
      </c>
      <c r="F36" s="4">
        <f t="shared" si="2"/>
        <v>0</v>
      </c>
      <c r="G36" s="4">
        <f t="shared" si="2"/>
        <v>2</v>
      </c>
      <c r="H36" s="4">
        <f t="shared" si="2"/>
        <v>4</v>
      </c>
      <c r="I36" s="4">
        <f t="shared" si="2"/>
        <v>11</v>
      </c>
    </row>
  </sheetData>
  <mergeCells count="8">
    <mergeCell ref="A1:I1"/>
    <mergeCell ref="A2:I2"/>
    <mergeCell ref="A4:A6"/>
    <mergeCell ref="B4:I4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6"/>
  <sheetViews>
    <sheetView zoomScaleNormal="100" workbookViewId="0">
      <selection activeCell="R18" sqref="R18"/>
    </sheetView>
  </sheetViews>
  <sheetFormatPr defaultRowHeight="15" x14ac:dyDescent="0.25"/>
  <cols>
    <col min="1" max="1" width="19.42578125" style="9" customWidth="1"/>
    <col min="2" max="16384" width="9.140625" style="9"/>
  </cols>
  <sheetData>
    <row r="1" spans="1:7" ht="23.25" x14ac:dyDescent="0.25">
      <c r="A1" s="77" t="s">
        <v>157</v>
      </c>
      <c r="B1" s="77"/>
      <c r="C1" s="77"/>
      <c r="D1" s="77"/>
      <c r="E1" s="77"/>
      <c r="F1" s="77"/>
      <c r="G1" s="77"/>
    </row>
    <row r="2" spans="1:7" ht="15" customHeight="1" x14ac:dyDescent="0.25">
      <c r="A2" s="116" t="s">
        <v>203</v>
      </c>
      <c r="B2" s="116"/>
      <c r="C2" s="116"/>
      <c r="D2" s="116"/>
      <c r="E2" s="116"/>
      <c r="F2" s="116"/>
      <c r="G2" s="116"/>
    </row>
    <row r="4" spans="1:7" s="10" customFormat="1" ht="18.75" customHeight="1" x14ac:dyDescent="0.25">
      <c r="A4" s="78" t="s">
        <v>0</v>
      </c>
      <c r="B4" s="72" t="s">
        <v>158</v>
      </c>
      <c r="C4" s="72"/>
      <c r="D4" s="72"/>
      <c r="E4" s="72"/>
      <c r="F4" s="72"/>
      <c r="G4" s="72"/>
    </row>
    <row r="5" spans="1:7" s="10" customFormat="1" ht="49.5" customHeight="1" x14ac:dyDescent="0.25">
      <c r="A5" s="82"/>
      <c r="B5" s="106" t="s">
        <v>159</v>
      </c>
      <c r="C5" s="107"/>
      <c r="D5" s="106" t="s">
        <v>160</v>
      </c>
      <c r="E5" s="107"/>
      <c r="F5" s="106" t="s">
        <v>161</v>
      </c>
      <c r="G5" s="107"/>
    </row>
    <row r="6" spans="1:7" s="10" customFormat="1" x14ac:dyDescent="0.25">
      <c r="A6" s="80"/>
      <c r="B6" s="51">
        <v>162</v>
      </c>
      <c r="C6" s="42">
        <v>162.07</v>
      </c>
      <c r="D6" s="42">
        <v>162.1</v>
      </c>
      <c r="E6" s="42">
        <v>162.16999999999999</v>
      </c>
      <c r="F6" s="42">
        <v>162.9</v>
      </c>
      <c r="G6" s="42">
        <v>162.97</v>
      </c>
    </row>
    <row r="7" spans="1:7" x14ac:dyDescent="0.25">
      <c r="A7" s="1" t="s">
        <v>41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</row>
    <row r="8" spans="1:7" x14ac:dyDescent="0.25">
      <c r="A8" s="1" t="s">
        <v>33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</row>
    <row r="9" spans="1:7" x14ac:dyDescent="0.25">
      <c r="A9" s="1" t="s">
        <v>2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</row>
    <row r="10" spans="1:7" x14ac:dyDescent="0.25">
      <c r="A10" s="1" t="s">
        <v>42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</row>
    <row r="11" spans="1:7" x14ac:dyDescent="0.25">
      <c r="A11" s="1" t="s">
        <v>34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</row>
    <row r="12" spans="1:7" x14ac:dyDescent="0.25">
      <c r="A12" s="1" t="s">
        <v>3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</row>
    <row r="13" spans="1:7" x14ac:dyDescent="0.25">
      <c r="A13" s="1" t="s">
        <v>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</row>
    <row r="14" spans="1:7" x14ac:dyDescent="0.25">
      <c r="A14" s="1" t="s">
        <v>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</row>
    <row r="15" spans="1:7" x14ac:dyDescent="0.25">
      <c r="A15" s="1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7" x14ac:dyDescent="0.25">
      <c r="A16" s="1" t="s">
        <v>35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7" spans="1:8" x14ac:dyDescent="0.25">
      <c r="A17" s="1" t="s">
        <v>36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</row>
    <row r="18" spans="1:8" x14ac:dyDescent="0.25">
      <c r="A18" s="1" t="s">
        <v>6</v>
      </c>
      <c r="B18" s="46">
        <v>0</v>
      </c>
      <c r="C18" s="46">
        <v>1</v>
      </c>
      <c r="D18" s="46">
        <v>0</v>
      </c>
      <c r="E18" s="46">
        <v>0</v>
      </c>
      <c r="F18" s="46">
        <v>0</v>
      </c>
      <c r="G18" s="46">
        <v>0</v>
      </c>
    </row>
    <row r="19" spans="1:8" x14ac:dyDescent="0.25">
      <c r="A19" s="1" t="s">
        <v>7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</row>
    <row r="20" spans="1:8" x14ac:dyDescent="0.25">
      <c r="A20" s="1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5">
      <c r="A21" s="1" t="s">
        <v>9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ht="15.75" x14ac:dyDescent="0.25">
      <c r="A22" s="11" t="s">
        <v>10</v>
      </c>
      <c r="B22" s="4">
        <f>SUM(B7:B21)</f>
        <v>0</v>
      </c>
      <c r="C22" s="4">
        <f t="shared" ref="C22:G22" si="0">SUM(C7:C21)</f>
        <v>1</v>
      </c>
      <c r="D22" s="4">
        <f t="shared" si="0"/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</row>
    <row r="23" spans="1:8" x14ac:dyDescent="0.25">
      <c r="A23" s="1" t="s">
        <v>37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5">
      <c r="A24" s="14" t="s">
        <v>43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5">
      <c r="A25" s="1" t="s">
        <v>11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5">
      <c r="A26" s="1" t="s">
        <v>39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5">
      <c r="A27" s="1" t="s">
        <v>12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5">
      <c r="A28" s="1" t="s">
        <v>13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29" spans="1:8" x14ac:dyDescent="0.25">
      <c r="A29" s="1" t="s">
        <v>38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</row>
    <row r="30" spans="1:8" x14ac:dyDescent="0.25">
      <c r="A30" s="1" t="s">
        <v>14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</row>
    <row r="31" spans="1:8" x14ac:dyDescent="0.25">
      <c r="A31" s="1" t="s">
        <v>15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</row>
    <row r="32" spans="1:8" s="38" customFormat="1" x14ac:dyDescent="0.25">
      <c r="A32" s="36" t="s">
        <v>46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37"/>
    </row>
    <row r="33" spans="1:8" x14ac:dyDescent="0.25">
      <c r="A33" s="1" t="s">
        <v>16</v>
      </c>
      <c r="B33" s="47">
        <v>0</v>
      </c>
      <c r="C33" s="47">
        <v>1</v>
      </c>
      <c r="D33" s="47">
        <v>0</v>
      </c>
      <c r="E33" s="47">
        <v>0</v>
      </c>
      <c r="F33" s="47">
        <v>0</v>
      </c>
      <c r="G33" s="47">
        <v>0</v>
      </c>
    </row>
    <row r="34" spans="1:8" x14ac:dyDescent="0.25">
      <c r="A34" s="7" t="s">
        <v>47</v>
      </c>
      <c r="B34" s="2"/>
      <c r="C34" s="2"/>
      <c r="D34" s="2"/>
      <c r="E34" s="2"/>
      <c r="F34" s="2"/>
      <c r="G34" s="2"/>
      <c r="H34" s="6"/>
    </row>
    <row r="35" spans="1:8" ht="15.75" x14ac:dyDescent="0.25">
      <c r="A35" s="11" t="s">
        <v>17</v>
      </c>
      <c r="B35" s="3">
        <f>SUM(B23:B34)</f>
        <v>0</v>
      </c>
      <c r="C35" s="3">
        <f t="shared" ref="C35:G35" si="1">SUM(C23:C34)</f>
        <v>1</v>
      </c>
      <c r="D35" s="3">
        <f t="shared" si="1"/>
        <v>0</v>
      </c>
      <c r="E35" s="3">
        <f t="shared" si="1"/>
        <v>0</v>
      </c>
      <c r="F35" s="3">
        <f t="shared" si="1"/>
        <v>0</v>
      </c>
      <c r="G35" s="3">
        <f t="shared" si="1"/>
        <v>0</v>
      </c>
    </row>
    <row r="36" spans="1:8" ht="15.75" x14ac:dyDescent="0.25">
      <c r="A36" s="11" t="s">
        <v>18</v>
      </c>
      <c r="B36" s="4">
        <f>SUM(B22,B35)</f>
        <v>0</v>
      </c>
      <c r="C36" s="4">
        <f t="shared" ref="C36:G36" si="2">SUM(C22,C35)</f>
        <v>2</v>
      </c>
      <c r="D36" s="4">
        <f t="shared" si="2"/>
        <v>0</v>
      </c>
      <c r="E36" s="4">
        <f t="shared" si="2"/>
        <v>0</v>
      </c>
      <c r="F36" s="4">
        <f t="shared" si="2"/>
        <v>0</v>
      </c>
      <c r="G36" s="4">
        <f t="shared" si="2"/>
        <v>0</v>
      </c>
    </row>
  </sheetData>
  <mergeCells count="7">
    <mergeCell ref="A1:G1"/>
    <mergeCell ref="A2:G2"/>
    <mergeCell ref="A4:A6"/>
    <mergeCell ref="B4:G4"/>
    <mergeCell ref="B5:C5"/>
    <mergeCell ref="D5:E5"/>
    <mergeCell ref="F5:G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6"/>
  <sheetViews>
    <sheetView zoomScaleNormal="100" workbookViewId="0">
      <selection activeCell="P21" sqref="P21"/>
    </sheetView>
  </sheetViews>
  <sheetFormatPr defaultRowHeight="15" x14ac:dyDescent="0.25"/>
  <cols>
    <col min="1" max="1" width="20" style="9" customWidth="1"/>
    <col min="2" max="16384" width="9.140625" style="9"/>
  </cols>
  <sheetData>
    <row r="1" spans="1:11" ht="23.25" customHeight="1" x14ac:dyDescent="0.25">
      <c r="A1" s="77" t="s">
        <v>162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" customHeight="1" x14ac:dyDescent="0.25">
      <c r="A2" s="116" t="s">
        <v>204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1" s="10" customFormat="1" ht="18.75" customHeight="1" x14ac:dyDescent="0.25">
      <c r="A4" s="78" t="s">
        <v>0</v>
      </c>
      <c r="B4" s="106" t="s">
        <v>163</v>
      </c>
      <c r="C4" s="113"/>
      <c r="D4" s="113"/>
      <c r="E4" s="113"/>
      <c r="F4" s="113"/>
      <c r="G4" s="113"/>
      <c r="H4" s="113"/>
      <c r="I4" s="113"/>
      <c r="J4" s="113"/>
      <c r="K4" s="107"/>
    </row>
    <row r="5" spans="1:11" s="10" customFormat="1" ht="49.5" customHeight="1" x14ac:dyDescent="0.25">
      <c r="A5" s="82"/>
      <c r="B5" s="106" t="s">
        <v>164</v>
      </c>
      <c r="C5" s="107"/>
      <c r="D5" s="106" t="s">
        <v>165</v>
      </c>
      <c r="E5" s="107"/>
      <c r="F5" s="106" t="s">
        <v>166</v>
      </c>
      <c r="G5" s="113"/>
      <c r="H5" s="72" t="s">
        <v>167</v>
      </c>
      <c r="I5" s="72"/>
      <c r="J5" s="72" t="s">
        <v>168</v>
      </c>
      <c r="K5" s="72"/>
    </row>
    <row r="6" spans="1:11" s="10" customFormat="1" x14ac:dyDescent="0.25">
      <c r="A6" s="80"/>
      <c r="B6" s="51">
        <v>163</v>
      </c>
      <c r="C6" s="42">
        <v>163.07</v>
      </c>
      <c r="D6" s="42">
        <v>163.1</v>
      </c>
      <c r="E6" s="42">
        <v>163.16999999999999</v>
      </c>
      <c r="F6" s="42">
        <v>163.19999999999999</v>
      </c>
      <c r="G6" s="45">
        <v>163.27000000000001</v>
      </c>
      <c r="H6" s="43">
        <v>163.30000000000001</v>
      </c>
      <c r="I6" s="43">
        <v>163.37</v>
      </c>
      <c r="J6" s="43">
        <v>163.4</v>
      </c>
      <c r="K6" s="43">
        <v>163.47</v>
      </c>
    </row>
    <row r="7" spans="1:11" x14ac:dyDescent="0.25">
      <c r="A7" s="1" t="s">
        <v>41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</row>
    <row r="8" spans="1:11" x14ac:dyDescent="0.25">
      <c r="A8" s="1" t="s">
        <v>33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</row>
    <row r="9" spans="1:11" x14ac:dyDescent="0.25">
      <c r="A9" s="1" t="s">
        <v>2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spans="1:11" x14ac:dyDescent="0.25">
      <c r="A10" s="1" t="s">
        <v>42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</v>
      </c>
    </row>
    <row r="11" spans="1:11" x14ac:dyDescent="0.25">
      <c r="A11" s="1" t="s">
        <v>34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1:11" x14ac:dyDescent="0.25">
      <c r="A12" s="1" t="s">
        <v>3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4</v>
      </c>
      <c r="I12" s="46">
        <v>70</v>
      </c>
      <c r="J12" s="46">
        <v>0</v>
      </c>
      <c r="K12" s="46">
        <v>0</v>
      </c>
    </row>
    <row r="13" spans="1:11" x14ac:dyDescent="0.25">
      <c r="A13" s="1" t="s">
        <v>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19</v>
      </c>
      <c r="H13" s="46">
        <v>0</v>
      </c>
      <c r="I13" s="46">
        <v>13</v>
      </c>
      <c r="J13" s="46">
        <v>0</v>
      </c>
      <c r="K13" s="46">
        <v>1</v>
      </c>
    </row>
    <row r="14" spans="1:11" x14ac:dyDescent="0.25">
      <c r="A14" s="1" t="s">
        <v>5</v>
      </c>
      <c r="B14" s="46">
        <v>0</v>
      </c>
      <c r="C14" s="46">
        <v>2</v>
      </c>
      <c r="D14" s="46">
        <v>0</v>
      </c>
      <c r="E14" s="46">
        <v>0</v>
      </c>
      <c r="F14" s="46">
        <v>1</v>
      </c>
      <c r="G14" s="46">
        <v>0</v>
      </c>
      <c r="H14" s="46">
        <v>0</v>
      </c>
      <c r="I14" s="46">
        <v>22</v>
      </c>
      <c r="J14" s="46">
        <v>0</v>
      </c>
      <c r="K14" s="46">
        <v>0</v>
      </c>
    </row>
    <row r="15" spans="1:11" x14ac:dyDescent="0.25">
      <c r="A15" s="1" t="s">
        <v>40</v>
      </c>
      <c r="B15" s="46">
        <v>1</v>
      </c>
      <c r="C15" s="46">
        <v>0</v>
      </c>
      <c r="D15" s="46">
        <v>0</v>
      </c>
      <c r="E15" s="46">
        <v>0</v>
      </c>
      <c r="F15" s="46">
        <v>0</v>
      </c>
      <c r="G15" s="46">
        <v>3</v>
      </c>
      <c r="H15" s="46">
        <v>0</v>
      </c>
      <c r="I15" s="46">
        <v>0</v>
      </c>
      <c r="J15" s="46">
        <v>0</v>
      </c>
      <c r="K15" s="46">
        <v>0</v>
      </c>
    </row>
    <row r="16" spans="1:11" x14ac:dyDescent="0.25">
      <c r="A16" s="1" t="s">
        <v>35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</v>
      </c>
      <c r="J16" s="46">
        <v>0</v>
      </c>
      <c r="K16" s="46">
        <v>0</v>
      </c>
    </row>
    <row r="17" spans="1:11" x14ac:dyDescent="0.25">
      <c r="A17" s="1" t="s">
        <v>36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1" x14ac:dyDescent="0.25">
      <c r="A18" s="1" t="s">
        <v>6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4</v>
      </c>
      <c r="I18" s="46">
        <v>63</v>
      </c>
      <c r="J18" s="46">
        <v>0</v>
      </c>
      <c r="K18" s="46">
        <v>0</v>
      </c>
    </row>
    <row r="19" spans="1:11" x14ac:dyDescent="0.25">
      <c r="A19" s="1" t="s">
        <v>7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</v>
      </c>
      <c r="J19" s="46">
        <v>0</v>
      </c>
      <c r="K19" s="46">
        <v>0</v>
      </c>
    </row>
    <row r="20" spans="1:11" x14ac:dyDescent="0.25">
      <c r="A20" s="1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2</v>
      </c>
      <c r="I20" s="46">
        <v>13</v>
      </c>
      <c r="J20" s="46">
        <v>0</v>
      </c>
      <c r="K20" s="46">
        <v>0</v>
      </c>
    </row>
    <row r="21" spans="1:11" x14ac:dyDescent="0.25">
      <c r="A21" s="1" t="s">
        <v>9</v>
      </c>
      <c r="B21" s="47">
        <v>1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9</v>
      </c>
      <c r="I21" s="47">
        <v>7</v>
      </c>
      <c r="J21" s="47">
        <v>0</v>
      </c>
      <c r="K21" s="47">
        <v>0</v>
      </c>
    </row>
    <row r="22" spans="1:11" ht="15.75" x14ac:dyDescent="0.25">
      <c r="A22" s="11" t="s">
        <v>10</v>
      </c>
      <c r="B22" s="4">
        <f>SUM(B7:B21)</f>
        <v>2</v>
      </c>
      <c r="C22" s="4">
        <f t="shared" ref="C22:K22" si="0">SUM(C7:C21)</f>
        <v>2</v>
      </c>
      <c r="D22" s="4">
        <f t="shared" si="0"/>
        <v>0</v>
      </c>
      <c r="E22" s="4">
        <f t="shared" si="0"/>
        <v>0</v>
      </c>
      <c r="F22" s="4">
        <f t="shared" si="0"/>
        <v>1</v>
      </c>
      <c r="G22" s="4">
        <f t="shared" si="0"/>
        <v>22</v>
      </c>
      <c r="H22" s="4">
        <f t="shared" si="0"/>
        <v>19</v>
      </c>
      <c r="I22" s="4">
        <f t="shared" si="0"/>
        <v>194</v>
      </c>
      <c r="J22" s="4">
        <f t="shared" si="0"/>
        <v>0</v>
      </c>
      <c r="K22" s="4">
        <f t="shared" si="0"/>
        <v>6</v>
      </c>
    </row>
    <row r="23" spans="1:11" x14ac:dyDescent="0.25">
      <c r="A23" s="1" t="s">
        <v>37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</row>
    <row r="24" spans="1:11" x14ac:dyDescent="0.25">
      <c r="A24" s="14" t="s">
        <v>43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</row>
    <row r="25" spans="1:11" x14ac:dyDescent="0.25">
      <c r="A25" s="1" t="s">
        <v>11</v>
      </c>
      <c r="B25" s="46">
        <v>24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7</v>
      </c>
      <c r="I25" s="46">
        <v>20</v>
      </c>
      <c r="J25" s="46">
        <v>0</v>
      </c>
      <c r="K25" s="46">
        <v>0</v>
      </c>
    </row>
    <row r="26" spans="1:11" x14ac:dyDescent="0.25">
      <c r="A26" s="1" t="s">
        <v>39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</v>
      </c>
      <c r="J26" s="46">
        <v>0</v>
      </c>
      <c r="K26" s="46">
        <v>0</v>
      </c>
    </row>
    <row r="27" spans="1:11" x14ac:dyDescent="0.25">
      <c r="A27" s="1" t="s">
        <v>12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</v>
      </c>
      <c r="J27" s="46">
        <v>0</v>
      </c>
      <c r="K27" s="46">
        <v>0</v>
      </c>
    </row>
    <row r="28" spans="1:11" x14ac:dyDescent="0.25">
      <c r="A28" s="1" t="s">
        <v>13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</v>
      </c>
      <c r="J28" s="46">
        <v>0</v>
      </c>
      <c r="K28" s="46">
        <v>1</v>
      </c>
    </row>
    <row r="29" spans="1:11" x14ac:dyDescent="0.25">
      <c r="A29" s="1" t="s">
        <v>38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</v>
      </c>
      <c r="J29" s="46">
        <v>0</v>
      </c>
      <c r="K29" s="46">
        <v>0</v>
      </c>
    </row>
    <row r="30" spans="1:11" x14ac:dyDescent="0.25">
      <c r="A30" s="1" t="s">
        <v>14</v>
      </c>
      <c r="B30" s="46">
        <v>0</v>
      </c>
      <c r="C30" s="46">
        <v>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</v>
      </c>
      <c r="J30" s="46">
        <v>0</v>
      </c>
      <c r="K30" s="46">
        <v>0</v>
      </c>
    </row>
    <row r="31" spans="1:11" x14ac:dyDescent="0.25">
      <c r="A31" s="1" t="s">
        <v>15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</row>
    <row r="32" spans="1:11" s="38" customFormat="1" x14ac:dyDescent="0.25">
      <c r="A32" s="36" t="s">
        <v>46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  <c r="K32" s="46">
        <v>2</v>
      </c>
    </row>
    <row r="33" spans="1:11" x14ac:dyDescent="0.25">
      <c r="A33" s="1" t="s">
        <v>16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2</v>
      </c>
      <c r="J33" s="47">
        <v>0</v>
      </c>
      <c r="K33" s="47">
        <v>0</v>
      </c>
    </row>
    <row r="34" spans="1:11" x14ac:dyDescent="0.25">
      <c r="A34" s="7" t="s">
        <v>47</v>
      </c>
      <c r="B34" s="2"/>
      <c r="C34" s="2"/>
      <c r="D34" s="2"/>
      <c r="E34" s="2"/>
      <c r="F34" s="2"/>
      <c r="G34" s="8"/>
      <c r="H34" s="2"/>
      <c r="I34" s="12"/>
      <c r="J34" s="12"/>
      <c r="K34" s="12"/>
    </row>
    <row r="35" spans="1:11" ht="15.75" x14ac:dyDescent="0.25">
      <c r="A35" s="11" t="s">
        <v>17</v>
      </c>
      <c r="B35" s="3">
        <f>SUM(B23:B34)</f>
        <v>24</v>
      </c>
      <c r="C35" s="3">
        <f t="shared" ref="C35:K35" si="1">SUM(C23:C34)</f>
        <v>1</v>
      </c>
      <c r="D35" s="3">
        <f t="shared" si="1"/>
        <v>0</v>
      </c>
      <c r="E35" s="3">
        <f t="shared" si="1"/>
        <v>0</v>
      </c>
      <c r="F35" s="3">
        <f t="shared" si="1"/>
        <v>0</v>
      </c>
      <c r="G35" s="3">
        <f t="shared" si="1"/>
        <v>0</v>
      </c>
      <c r="H35" s="3">
        <f t="shared" si="1"/>
        <v>7</v>
      </c>
      <c r="I35" s="3">
        <f t="shared" si="1"/>
        <v>42</v>
      </c>
      <c r="J35" s="3">
        <f t="shared" si="1"/>
        <v>0</v>
      </c>
      <c r="K35" s="3">
        <f t="shared" si="1"/>
        <v>3</v>
      </c>
    </row>
    <row r="36" spans="1:11" ht="15.75" x14ac:dyDescent="0.25">
      <c r="A36" s="11" t="s">
        <v>18</v>
      </c>
      <c r="B36" s="4">
        <f>SUM(B35,B22)</f>
        <v>26</v>
      </c>
      <c r="C36" s="4">
        <f t="shared" ref="C36:K36" si="2">SUM(C35,C22)</f>
        <v>3</v>
      </c>
      <c r="D36" s="4">
        <f t="shared" si="2"/>
        <v>0</v>
      </c>
      <c r="E36" s="4">
        <f t="shared" si="2"/>
        <v>0</v>
      </c>
      <c r="F36" s="4">
        <f t="shared" si="2"/>
        <v>1</v>
      </c>
      <c r="G36" s="4">
        <f t="shared" si="2"/>
        <v>22</v>
      </c>
      <c r="H36" s="4">
        <f t="shared" si="2"/>
        <v>26</v>
      </c>
      <c r="I36" s="4">
        <f t="shared" si="2"/>
        <v>236</v>
      </c>
      <c r="J36" s="4">
        <f t="shared" si="2"/>
        <v>0</v>
      </c>
      <c r="K36" s="4">
        <f t="shared" si="2"/>
        <v>9</v>
      </c>
    </row>
  </sheetData>
  <mergeCells count="9">
    <mergeCell ref="H5:I5"/>
    <mergeCell ref="J5:K5"/>
    <mergeCell ref="B4:K4"/>
    <mergeCell ref="A2:K2"/>
    <mergeCell ref="A1:K1"/>
    <mergeCell ref="A4:A6"/>
    <mergeCell ref="B5:C5"/>
    <mergeCell ref="D5:E5"/>
    <mergeCell ref="F5:G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6"/>
  <sheetViews>
    <sheetView zoomScaleNormal="100" workbookViewId="0">
      <selection activeCell="B7" sqref="B7:K21"/>
    </sheetView>
  </sheetViews>
  <sheetFormatPr defaultRowHeight="15" x14ac:dyDescent="0.25"/>
  <cols>
    <col min="1" max="1" width="20.5703125" style="9" customWidth="1"/>
    <col min="2" max="16384" width="9.140625" style="9"/>
  </cols>
  <sheetData>
    <row r="1" spans="1:11" ht="23.25" customHeight="1" x14ac:dyDescent="0.25">
      <c r="A1" s="77" t="s">
        <v>169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" customHeight="1" x14ac:dyDescent="0.25">
      <c r="A2" s="116" t="s">
        <v>205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1" s="10" customFormat="1" ht="18.75" customHeight="1" x14ac:dyDescent="0.25">
      <c r="A4" s="78" t="s">
        <v>0</v>
      </c>
      <c r="B4" s="106" t="s">
        <v>163</v>
      </c>
      <c r="C4" s="113"/>
      <c r="D4" s="113"/>
      <c r="E4" s="113"/>
      <c r="F4" s="113"/>
      <c r="G4" s="113"/>
      <c r="H4" s="113"/>
      <c r="I4" s="113"/>
      <c r="J4" s="113"/>
      <c r="K4" s="107"/>
    </row>
    <row r="5" spans="1:11" s="10" customFormat="1" ht="57.75" customHeight="1" x14ac:dyDescent="0.25">
      <c r="A5" s="82"/>
      <c r="B5" s="106" t="s">
        <v>170</v>
      </c>
      <c r="C5" s="107"/>
      <c r="D5" s="106" t="s">
        <v>171</v>
      </c>
      <c r="E5" s="107"/>
      <c r="F5" s="106" t="s">
        <v>144</v>
      </c>
      <c r="G5" s="113"/>
      <c r="H5" s="72" t="s">
        <v>145</v>
      </c>
      <c r="I5" s="72"/>
      <c r="J5" s="72" t="s">
        <v>172</v>
      </c>
      <c r="K5" s="72"/>
    </row>
    <row r="6" spans="1:11" s="10" customFormat="1" x14ac:dyDescent="0.25">
      <c r="A6" s="80"/>
      <c r="B6" s="51">
        <v>163.5</v>
      </c>
      <c r="C6" s="42">
        <v>163.57</v>
      </c>
      <c r="D6" s="42">
        <v>163.6</v>
      </c>
      <c r="E6" s="42">
        <v>163.66999999999999</v>
      </c>
      <c r="F6" s="42">
        <v>163.80000000000001</v>
      </c>
      <c r="G6" s="45">
        <v>163.87</v>
      </c>
      <c r="H6" s="43">
        <v>163.9</v>
      </c>
      <c r="I6" s="43">
        <v>163.97</v>
      </c>
      <c r="J6" s="43">
        <v>164</v>
      </c>
      <c r="K6" s="43">
        <v>164.07</v>
      </c>
    </row>
    <row r="7" spans="1:11" x14ac:dyDescent="0.25">
      <c r="A7" s="1" t="s">
        <v>41</v>
      </c>
      <c r="B7" s="46">
        <v>0</v>
      </c>
      <c r="C7" s="46">
        <v>16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</row>
    <row r="8" spans="1:11" x14ac:dyDescent="0.25">
      <c r="A8" s="1" t="s">
        <v>33</v>
      </c>
      <c r="B8" s="46">
        <v>0</v>
      </c>
      <c r="C8" s="46">
        <v>19</v>
      </c>
      <c r="D8" s="46">
        <v>0</v>
      </c>
      <c r="E8" s="46">
        <v>0</v>
      </c>
      <c r="F8" s="46">
        <v>0</v>
      </c>
      <c r="G8" s="46">
        <v>1</v>
      </c>
      <c r="H8" s="46">
        <v>0</v>
      </c>
      <c r="I8" s="46">
        <v>0</v>
      </c>
      <c r="J8" s="46">
        <v>0</v>
      </c>
      <c r="K8" s="46">
        <v>0</v>
      </c>
    </row>
    <row r="9" spans="1:11" x14ac:dyDescent="0.25">
      <c r="A9" s="1" t="s">
        <v>2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9</v>
      </c>
      <c r="J9" s="46">
        <v>0</v>
      </c>
      <c r="K9" s="46">
        <v>2</v>
      </c>
    </row>
    <row r="10" spans="1:11" x14ac:dyDescent="0.25">
      <c r="A10" s="1" t="s">
        <v>42</v>
      </c>
      <c r="B10" s="46">
        <v>8</v>
      </c>
      <c r="C10" s="46">
        <v>11</v>
      </c>
      <c r="D10" s="46">
        <v>0</v>
      </c>
      <c r="E10" s="46">
        <v>0</v>
      </c>
      <c r="F10" s="46">
        <v>0</v>
      </c>
      <c r="G10" s="46">
        <v>2</v>
      </c>
      <c r="H10" s="46">
        <v>0</v>
      </c>
      <c r="I10" s="46">
        <v>1</v>
      </c>
      <c r="J10" s="46">
        <v>0</v>
      </c>
      <c r="K10" s="46">
        <v>0</v>
      </c>
    </row>
    <row r="11" spans="1:11" x14ac:dyDescent="0.25">
      <c r="A11" s="1" t="s">
        <v>34</v>
      </c>
      <c r="B11" s="46">
        <v>1</v>
      </c>
      <c r="C11" s="46">
        <v>20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1:11" x14ac:dyDescent="0.25">
      <c r="A12" s="1" t="s">
        <v>3</v>
      </c>
      <c r="B12" s="46">
        <v>0</v>
      </c>
      <c r="C12" s="46">
        <v>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1:11" x14ac:dyDescent="0.25">
      <c r="A13" s="1" t="s">
        <v>4</v>
      </c>
      <c r="B13" s="46">
        <v>0</v>
      </c>
      <c r="C13" s="46">
        <v>3</v>
      </c>
      <c r="D13" s="46">
        <v>0</v>
      </c>
      <c r="E13" s="46">
        <v>0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  <c r="K13" s="46">
        <v>0</v>
      </c>
    </row>
    <row r="14" spans="1:11" x14ac:dyDescent="0.25">
      <c r="A14" s="1" t="s">
        <v>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3</v>
      </c>
      <c r="H14" s="46">
        <v>0</v>
      </c>
      <c r="I14" s="46">
        <v>0</v>
      </c>
      <c r="J14" s="46">
        <v>0</v>
      </c>
      <c r="K14" s="46">
        <v>0</v>
      </c>
    </row>
    <row r="15" spans="1:11" x14ac:dyDescent="0.25">
      <c r="A15" s="1" t="s">
        <v>40</v>
      </c>
      <c r="B15" s="46">
        <v>19</v>
      </c>
      <c r="C15" s="46">
        <v>58</v>
      </c>
      <c r="D15" s="46">
        <v>0</v>
      </c>
      <c r="E15" s="46">
        <v>0</v>
      </c>
      <c r="F15" s="46">
        <v>0</v>
      </c>
      <c r="G15" s="46">
        <v>2</v>
      </c>
      <c r="H15" s="46">
        <v>0</v>
      </c>
      <c r="I15" s="46">
        <v>8</v>
      </c>
      <c r="J15" s="46">
        <v>0</v>
      </c>
      <c r="K15" s="46">
        <v>0</v>
      </c>
    </row>
    <row r="16" spans="1:11" x14ac:dyDescent="0.25">
      <c r="A16" s="1" t="s">
        <v>35</v>
      </c>
      <c r="B16" s="46">
        <v>0</v>
      </c>
      <c r="C16" s="46">
        <v>11</v>
      </c>
      <c r="D16" s="46">
        <v>0</v>
      </c>
      <c r="E16" s="46">
        <v>0</v>
      </c>
      <c r="F16" s="46">
        <v>0</v>
      </c>
      <c r="G16" s="46">
        <v>5</v>
      </c>
      <c r="H16" s="46">
        <v>0</v>
      </c>
      <c r="I16" s="46">
        <v>0</v>
      </c>
      <c r="J16" s="46">
        <v>0</v>
      </c>
      <c r="K16" s="46">
        <v>0</v>
      </c>
    </row>
    <row r="17" spans="1:11" x14ac:dyDescent="0.25">
      <c r="A17" s="1" t="s">
        <v>36</v>
      </c>
      <c r="B17" s="46">
        <v>0</v>
      </c>
      <c r="C17" s="46">
        <v>26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1" x14ac:dyDescent="0.25">
      <c r="A18" s="1" t="s">
        <v>6</v>
      </c>
      <c r="B18" s="46">
        <v>9</v>
      </c>
      <c r="C18" s="46">
        <v>42</v>
      </c>
      <c r="D18" s="46">
        <v>0</v>
      </c>
      <c r="E18" s="46">
        <v>0</v>
      </c>
      <c r="F18" s="46">
        <v>0</v>
      </c>
      <c r="G18" s="46">
        <v>3</v>
      </c>
      <c r="H18" s="46">
        <v>0</v>
      </c>
      <c r="I18" s="46">
        <v>1</v>
      </c>
      <c r="J18" s="46">
        <v>0</v>
      </c>
      <c r="K18" s="46">
        <v>0</v>
      </c>
    </row>
    <row r="19" spans="1:11" x14ac:dyDescent="0.25">
      <c r="A19" s="1" t="s">
        <v>7</v>
      </c>
      <c r="B19" s="46">
        <v>0</v>
      </c>
      <c r="C19" s="46">
        <v>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5">
      <c r="A20" s="1" t="s">
        <v>8</v>
      </c>
      <c r="B20" s="46">
        <v>1</v>
      </c>
      <c r="C20" s="46">
        <v>5</v>
      </c>
      <c r="D20" s="46">
        <v>0</v>
      </c>
      <c r="E20" s="46">
        <v>1</v>
      </c>
      <c r="F20" s="46">
        <v>0</v>
      </c>
      <c r="G20" s="46">
        <v>1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5">
      <c r="A21" s="1" t="s">
        <v>9</v>
      </c>
      <c r="B21" s="47">
        <v>19</v>
      </c>
      <c r="C21" s="47">
        <v>10</v>
      </c>
      <c r="D21" s="47">
        <v>0</v>
      </c>
      <c r="E21" s="47">
        <v>0</v>
      </c>
      <c r="F21" s="47">
        <v>3</v>
      </c>
      <c r="G21" s="47">
        <v>1</v>
      </c>
      <c r="H21" s="47">
        <v>0</v>
      </c>
      <c r="I21" s="47">
        <v>0</v>
      </c>
      <c r="J21" s="47">
        <v>0</v>
      </c>
      <c r="K21" s="47">
        <v>0</v>
      </c>
    </row>
    <row r="22" spans="1:11" ht="15.75" x14ac:dyDescent="0.25">
      <c r="A22" s="11" t="s">
        <v>10</v>
      </c>
      <c r="B22" s="4">
        <f>SUM(B7:B21)</f>
        <v>57</v>
      </c>
      <c r="C22" s="4">
        <f t="shared" ref="C22:K22" si="0">SUM(C7:C21)</f>
        <v>223</v>
      </c>
      <c r="D22" s="4">
        <f t="shared" si="0"/>
        <v>0</v>
      </c>
      <c r="E22" s="4">
        <f t="shared" si="0"/>
        <v>1</v>
      </c>
      <c r="F22" s="4">
        <f t="shared" si="0"/>
        <v>3</v>
      </c>
      <c r="G22" s="4">
        <f t="shared" si="0"/>
        <v>19</v>
      </c>
      <c r="H22" s="4">
        <f t="shared" si="0"/>
        <v>0</v>
      </c>
      <c r="I22" s="4">
        <f t="shared" si="0"/>
        <v>19</v>
      </c>
      <c r="J22" s="4">
        <f t="shared" si="0"/>
        <v>0</v>
      </c>
      <c r="K22" s="4">
        <f t="shared" si="0"/>
        <v>2</v>
      </c>
    </row>
    <row r="23" spans="1:11" x14ac:dyDescent="0.25">
      <c r="A23" s="1" t="s">
        <v>37</v>
      </c>
      <c r="B23" s="46">
        <v>0</v>
      </c>
      <c r="C23" s="46">
        <v>4</v>
      </c>
      <c r="D23" s="46">
        <v>0</v>
      </c>
      <c r="E23" s="46">
        <v>0</v>
      </c>
      <c r="F23" s="46">
        <v>0</v>
      </c>
      <c r="G23" s="46">
        <v>2</v>
      </c>
      <c r="H23" s="46">
        <v>2</v>
      </c>
      <c r="I23" s="46">
        <v>2</v>
      </c>
      <c r="J23" s="46">
        <v>0</v>
      </c>
      <c r="K23" s="46">
        <v>1</v>
      </c>
    </row>
    <row r="24" spans="1:11" x14ac:dyDescent="0.25">
      <c r="A24" s="14" t="s">
        <v>43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</v>
      </c>
      <c r="J24" s="46">
        <v>0</v>
      </c>
      <c r="K24" s="46">
        <v>0</v>
      </c>
    </row>
    <row r="25" spans="1:11" x14ac:dyDescent="0.25">
      <c r="A25" s="1" t="s">
        <v>11</v>
      </c>
      <c r="B25" s="46">
        <v>0</v>
      </c>
      <c r="C25" s="46">
        <v>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1" x14ac:dyDescent="0.25">
      <c r="A26" s="1" t="s">
        <v>39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</row>
    <row r="27" spans="1:11" x14ac:dyDescent="0.25">
      <c r="A27" s="1" t="s">
        <v>12</v>
      </c>
      <c r="B27" s="46">
        <v>0</v>
      </c>
      <c r="C27" s="46">
        <v>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</row>
    <row r="28" spans="1:11" x14ac:dyDescent="0.25">
      <c r="A28" s="1" t="s">
        <v>13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3</v>
      </c>
      <c r="H28" s="46">
        <v>0</v>
      </c>
      <c r="I28" s="46">
        <v>0</v>
      </c>
      <c r="J28" s="46">
        <v>0</v>
      </c>
      <c r="K28" s="46">
        <v>0</v>
      </c>
    </row>
    <row r="29" spans="1:11" x14ac:dyDescent="0.25">
      <c r="A29" s="1" t="s">
        <v>38</v>
      </c>
      <c r="B29" s="46">
        <v>0</v>
      </c>
      <c r="C29" s="46">
        <v>10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</row>
    <row r="30" spans="1:11" x14ac:dyDescent="0.25">
      <c r="A30" s="1" t="s">
        <v>14</v>
      </c>
      <c r="B30" s="46">
        <v>0</v>
      </c>
      <c r="C30" s="46">
        <v>1</v>
      </c>
      <c r="D30" s="46">
        <v>0</v>
      </c>
      <c r="E30" s="46">
        <v>0</v>
      </c>
      <c r="F30" s="46">
        <v>0</v>
      </c>
      <c r="G30" s="46">
        <v>32</v>
      </c>
      <c r="H30" s="46">
        <v>0</v>
      </c>
      <c r="I30" s="46">
        <v>0</v>
      </c>
      <c r="J30" s="46">
        <v>0</v>
      </c>
      <c r="K30" s="46">
        <v>0</v>
      </c>
    </row>
    <row r="31" spans="1:11" x14ac:dyDescent="0.25">
      <c r="A31" s="1" t="s">
        <v>15</v>
      </c>
      <c r="B31" s="46">
        <v>1</v>
      </c>
      <c r="C31" s="46">
        <v>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</row>
    <row r="32" spans="1:11" s="38" customFormat="1" x14ac:dyDescent="0.25">
      <c r="A32" s="36" t="s">
        <v>46</v>
      </c>
      <c r="B32" s="46">
        <v>0</v>
      </c>
      <c r="C32" s="46">
        <v>1</v>
      </c>
      <c r="D32" s="46">
        <v>0</v>
      </c>
      <c r="E32" s="46">
        <v>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</row>
    <row r="33" spans="1:11" x14ac:dyDescent="0.25">
      <c r="A33" s="1" t="s">
        <v>16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4</v>
      </c>
      <c r="H33" s="47">
        <v>0</v>
      </c>
      <c r="I33" s="47">
        <v>4</v>
      </c>
      <c r="J33" s="47">
        <v>0</v>
      </c>
      <c r="K33" s="47">
        <v>0</v>
      </c>
    </row>
    <row r="34" spans="1:11" x14ac:dyDescent="0.25">
      <c r="A34" s="7" t="s">
        <v>47</v>
      </c>
      <c r="B34" s="2"/>
      <c r="C34" s="2"/>
      <c r="D34" s="2"/>
      <c r="E34" s="2"/>
      <c r="F34" s="2"/>
      <c r="G34" s="8"/>
      <c r="H34" s="2"/>
      <c r="I34" s="12"/>
      <c r="J34" s="12"/>
      <c r="K34" s="12"/>
    </row>
    <row r="35" spans="1:11" ht="15.75" x14ac:dyDescent="0.25">
      <c r="A35" s="11" t="s">
        <v>17</v>
      </c>
      <c r="B35" s="3">
        <f>SUM(B23:B34)</f>
        <v>1</v>
      </c>
      <c r="C35" s="3">
        <f t="shared" ref="C35:K35" si="1">SUM(C23:C34)</f>
        <v>25</v>
      </c>
      <c r="D35" s="3">
        <f t="shared" si="1"/>
        <v>0</v>
      </c>
      <c r="E35" s="3">
        <f t="shared" si="1"/>
        <v>0</v>
      </c>
      <c r="F35" s="3">
        <f t="shared" si="1"/>
        <v>1</v>
      </c>
      <c r="G35" s="3">
        <f t="shared" si="1"/>
        <v>41</v>
      </c>
      <c r="H35" s="3">
        <f t="shared" si="1"/>
        <v>2</v>
      </c>
      <c r="I35" s="3">
        <f t="shared" si="1"/>
        <v>17</v>
      </c>
      <c r="J35" s="3">
        <f t="shared" si="1"/>
        <v>0</v>
      </c>
      <c r="K35" s="3">
        <f t="shared" si="1"/>
        <v>1</v>
      </c>
    </row>
    <row r="36" spans="1:11" ht="15.75" x14ac:dyDescent="0.25">
      <c r="A36" s="11" t="s">
        <v>18</v>
      </c>
      <c r="B36" s="4">
        <f>SUM(B22,B35)</f>
        <v>58</v>
      </c>
      <c r="C36" s="4">
        <f t="shared" ref="C36:K36" si="2">SUM(C22,C35)</f>
        <v>248</v>
      </c>
      <c r="D36" s="4">
        <f t="shared" si="2"/>
        <v>0</v>
      </c>
      <c r="E36" s="4">
        <f t="shared" si="2"/>
        <v>1</v>
      </c>
      <c r="F36" s="4">
        <f t="shared" si="2"/>
        <v>4</v>
      </c>
      <c r="G36" s="4">
        <f t="shared" si="2"/>
        <v>60</v>
      </c>
      <c r="H36" s="4">
        <f t="shared" si="2"/>
        <v>2</v>
      </c>
      <c r="I36" s="4">
        <f t="shared" si="2"/>
        <v>36</v>
      </c>
      <c r="J36" s="4">
        <f t="shared" si="2"/>
        <v>0</v>
      </c>
      <c r="K36" s="4">
        <f t="shared" si="2"/>
        <v>3</v>
      </c>
    </row>
  </sheetData>
  <mergeCells count="9">
    <mergeCell ref="A1:K1"/>
    <mergeCell ref="A2:K2"/>
    <mergeCell ref="A4:A6"/>
    <mergeCell ref="B4:K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2"/>
  <sheetViews>
    <sheetView zoomScaleNormal="100" workbookViewId="0">
      <selection activeCell="E28" sqref="E28"/>
    </sheetView>
  </sheetViews>
  <sheetFormatPr defaultRowHeight="15" x14ac:dyDescent="0.25"/>
  <cols>
    <col min="1" max="1" width="21.28515625" style="9" customWidth="1"/>
    <col min="2" max="6" width="9.140625" style="9"/>
    <col min="7" max="7" width="13" style="9" customWidth="1"/>
    <col min="8" max="9" width="9.140625" style="9"/>
    <col min="10" max="10" width="20.42578125" style="9" customWidth="1"/>
    <col min="11" max="11" width="17.140625" style="9" customWidth="1"/>
    <col min="12" max="12" width="13" style="9" customWidth="1"/>
    <col min="13" max="16384" width="9.140625" style="9"/>
  </cols>
  <sheetData>
    <row r="1" spans="1:12" ht="23.25" customHeight="1" x14ac:dyDescent="0.25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.75" customHeight="1" x14ac:dyDescent="0.25">
      <c r="A2" s="74" t="s">
        <v>188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5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35" customFormat="1" x14ac:dyDescent="0.25">
      <c r="A4" s="75" t="s">
        <v>48</v>
      </c>
      <c r="B4" s="75" t="s">
        <v>50</v>
      </c>
      <c r="C4" s="75" t="s">
        <v>51</v>
      </c>
      <c r="D4" s="75"/>
      <c r="E4" s="75"/>
      <c r="F4" s="75"/>
      <c r="G4" s="75" t="s">
        <v>56</v>
      </c>
      <c r="H4" s="75" t="s">
        <v>57</v>
      </c>
      <c r="I4" s="75" t="s">
        <v>58</v>
      </c>
      <c r="J4" s="75"/>
      <c r="K4" s="75"/>
      <c r="L4" s="75"/>
    </row>
    <row r="5" spans="1:12" s="35" customFormat="1" ht="42" customHeight="1" x14ac:dyDescent="0.25">
      <c r="A5" s="75"/>
      <c r="B5" s="75"/>
      <c r="C5" s="31" t="s">
        <v>52</v>
      </c>
      <c r="D5" s="31" t="s">
        <v>53</v>
      </c>
      <c r="E5" s="31" t="s">
        <v>54</v>
      </c>
      <c r="F5" s="31" t="s">
        <v>55</v>
      </c>
      <c r="G5" s="75"/>
      <c r="H5" s="75"/>
      <c r="I5" s="31" t="s">
        <v>59</v>
      </c>
      <c r="J5" s="31" t="s">
        <v>184</v>
      </c>
      <c r="K5" s="31" t="s">
        <v>60</v>
      </c>
      <c r="L5" s="31" t="s">
        <v>61</v>
      </c>
    </row>
    <row r="6" spans="1:12" x14ac:dyDescent="0.25">
      <c r="A6" s="26" t="s">
        <v>41</v>
      </c>
      <c r="B6" s="46">
        <v>16</v>
      </c>
      <c r="C6" s="46">
        <v>0</v>
      </c>
      <c r="D6" s="46">
        <v>1</v>
      </c>
      <c r="E6" s="46">
        <v>0</v>
      </c>
      <c r="F6" s="46">
        <v>0</v>
      </c>
      <c r="G6" s="46">
        <v>0</v>
      </c>
      <c r="H6" s="46">
        <v>2</v>
      </c>
      <c r="I6" s="46">
        <v>0</v>
      </c>
      <c r="J6" s="46">
        <v>0</v>
      </c>
      <c r="K6" s="46">
        <v>0</v>
      </c>
      <c r="L6" s="46">
        <v>2</v>
      </c>
    </row>
    <row r="7" spans="1:12" x14ac:dyDescent="0.25">
      <c r="A7" s="18" t="s">
        <v>33</v>
      </c>
      <c r="B7" s="46">
        <v>24</v>
      </c>
      <c r="C7" s="46">
        <v>0</v>
      </c>
      <c r="D7" s="46">
        <v>0</v>
      </c>
      <c r="E7" s="46">
        <v>12</v>
      </c>
      <c r="F7" s="46">
        <v>0</v>
      </c>
      <c r="G7" s="46">
        <v>0</v>
      </c>
      <c r="H7" s="46">
        <v>4</v>
      </c>
      <c r="I7" s="46">
        <v>2</v>
      </c>
      <c r="J7" s="46">
        <v>2</v>
      </c>
      <c r="K7" s="46">
        <v>0</v>
      </c>
      <c r="L7" s="46">
        <v>0</v>
      </c>
    </row>
    <row r="8" spans="1:12" x14ac:dyDescent="0.25">
      <c r="A8" s="18" t="s">
        <v>2</v>
      </c>
      <c r="B8" s="46">
        <v>12</v>
      </c>
      <c r="C8" s="46">
        <v>0</v>
      </c>
      <c r="D8" s="46">
        <v>6</v>
      </c>
      <c r="E8" s="46">
        <v>1</v>
      </c>
      <c r="F8" s="46">
        <v>1</v>
      </c>
      <c r="G8" s="46">
        <v>0</v>
      </c>
      <c r="H8" s="46">
        <v>2</v>
      </c>
      <c r="I8" s="46">
        <v>0</v>
      </c>
      <c r="J8" s="46">
        <v>0</v>
      </c>
      <c r="K8" s="46">
        <v>0</v>
      </c>
      <c r="L8" s="46">
        <v>2</v>
      </c>
    </row>
    <row r="9" spans="1:12" x14ac:dyDescent="0.25">
      <c r="A9" s="18" t="s">
        <v>42</v>
      </c>
      <c r="B9" s="46">
        <v>31</v>
      </c>
      <c r="C9" s="46">
        <v>0</v>
      </c>
      <c r="D9" s="46">
        <v>2</v>
      </c>
      <c r="E9" s="46">
        <v>0</v>
      </c>
      <c r="F9" s="46">
        <v>0</v>
      </c>
      <c r="G9" s="46">
        <v>0</v>
      </c>
      <c r="H9" s="46">
        <v>14</v>
      </c>
      <c r="I9" s="46">
        <v>14</v>
      </c>
      <c r="J9" s="46">
        <v>0</v>
      </c>
      <c r="K9" s="46">
        <v>0</v>
      </c>
      <c r="L9" s="46">
        <v>0</v>
      </c>
    </row>
    <row r="10" spans="1:12" x14ac:dyDescent="0.25">
      <c r="A10" s="18" t="s">
        <v>34</v>
      </c>
      <c r="B10" s="46">
        <v>26</v>
      </c>
      <c r="C10" s="46">
        <v>0</v>
      </c>
      <c r="D10" s="46">
        <v>0</v>
      </c>
      <c r="E10" s="46">
        <v>15</v>
      </c>
      <c r="F10" s="46">
        <v>0</v>
      </c>
      <c r="G10" s="46">
        <v>0</v>
      </c>
      <c r="H10" s="46">
        <v>3</v>
      </c>
      <c r="I10" s="46">
        <v>3</v>
      </c>
      <c r="J10" s="46">
        <v>0</v>
      </c>
      <c r="K10" s="46">
        <v>0</v>
      </c>
      <c r="L10" s="46">
        <v>0</v>
      </c>
    </row>
    <row r="11" spans="1:12" x14ac:dyDescent="0.25">
      <c r="A11" s="18" t="s">
        <v>3</v>
      </c>
      <c r="B11" s="46">
        <v>80</v>
      </c>
      <c r="C11" s="46">
        <v>0</v>
      </c>
      <c r="D11" s="46">
        <v>8</v>
      </c>
      <c r="E11" s="46">
        <v>6</v>
      </c>
      <c r="F11" s="46">
        <v>0</v>
      </c>
      <c r="G11" s="46">
        <v>0</v>
      </c>
      <c r="H11" s="46">
        <v>25</v>
      </c>
      <c r="I11" s="46">
        <v>25</v>
      </c>
      <c r="J11" s="46">
        <v>0</v>
      </c>
      <c r="K11" s="46">
        <v>0</v>
      </c>
      <c r="L11" s="46">
        <v>0</v>
      </c>
    </row>
    <row r="12" spans="1:12" x14ac:dyDescent="0.25">
      <c r="A12" s="18" t="s">
        <v>4</v>
      </c>
      <c r="B12" s="46">
        <v>42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10</v>
      </c>
      <c r="I12" s="46">
        <v>10</v>
      </c>
      <c r="J12" s="46">
        <v>0</v>
      </c>
      <c r="K12" s="46">
        <v>0</v>
      </c>
      <c r="L12" s="46">
        <v>0</v>
      </c>
    </row>
    <row r="13" spans="1:12" x14ac:dyDescent="0.25">
      <c r="A13" s="18" t="s">
        <v>5</v>
      </c>
      <c r="B13" s="46">
        <v>32</v>
      </c>
      <c r="C13" s="46">
        <v>0</v>
      </c>
      <c r="D13" s="46">
        <v>0</v>
      </c>
      <c r="E13" s="46">
        <v>10</v>
      </c>
      <c r="F13" s="46">
        <v>0</v>
      </c>
      <c r="G13" s="46">
        <v>0</v>
      </c>
      <c r="H13" s="46">
        <v>10</v>
      </c>
      <c r="I13" s="46">
        <v>1</v>
      </c>
      <c r="J13" s="46">
        <v>2</v>
      </c>
      <c r="K13" s="46">
        <v>2</v>
      </c>
      <c r="L13" s="46">
        <v>5</v>
      </c>
    </row>
    <row r="14" spans="1:12" x14ac:dyDescent="0.25">
      <c r="A14" s="18" t="s">
        <v>40</v>
      </c>
      <c r="B14" s="46">
        <v>102</v>
      </c>
      <c r="C14" s="46">
        <v>0</v>
      </c>
      <c r="D14" s="46">
        <v>9</v>
      </c>
      <c r="E14" s="46">
        <v>61</v>
      </c>
      <c r="F14" s="46">
        <v>0</v>
      </c>
      <c r="G14" s="46">
        <v>0</v>
      </c>
      <c r="H14" s="46">
        <v>20</v>
      </c>
      <c r="I14" s="46">
        <v>20</v>
      </c>
      <c r="J14" s="46">
        <v>0</v>
      </c>
      <c r="K14" s="46">
        <v>0</v>
      </c>
      <c r="L14" s="46">
        <v>0</v>
      </c>
    </row>
    <row r="15" spans="1:12" x14ac:dyDescent="0.25">
      <c r="A15" s="18" t="s">
        <v>35</v>
      </c>
      <c r="B15" s="46">
        <v>19</v>
      </c>
      <c r="C15" s="46">
        <v>0</v>
      </c>
      <c r="D15" s="46">
        <v>2</v>
      </c>
      <c r="E15" s="46">
        <v>0</v>
      </c>
      <c r="F15" s="46">
        <v>0</v>
      </c>
      <c r="G15" s="46">
        <v>0</v>
      </c>
      <c r="H15" s="46">
        <v>5</v>
      </c>
      <c r="I15" s="46">
        <v>3</v>
      </c>
      <c r="J15" s="46">
        <v>0</v>
      </c>
      <c r="K15" s="46">
        <v>0</v>
      </c>
      <c r="L15" s="46">
        <v>2</v>
      </c>
    </row>
    <row r="16" spans="1:12" x14ac:dyDescent="0.25">
      <c r="A16" s="18" t="s">
        <v>36</v>
      </c>
      <c r="B16" s="46">
        <v>33</v>
      </c>
      <c r="C16" s="46">
        <v>0</v>
      </c>
      <c r="D16" s="46">
        <v>0</v>
      </c>
      <c r="E16" s="46">
        <v>18</v>
      </c>
      <c r="F16" s="46">
        <v>0</v>
      </c>
      <c r="G16" s="46">
        <v>0</v>
      </c>
      <c r="H16" s="46">
        <v>5</v>
      </c>
      <c r="I16" s="46">
        <v>3</v>
      </c>
      <c r="J16" s="46">
        <v>0</v>
      </c>
      <c r="K16" s="46">
        <v>0</v>
      </c>
      <c r="L16" s="46">
        <v>2</v>
      </c>
    </row>
    <row r="17" spans="1:17" x14ac:dyDescent="0.25">
      <c r="A17" s="18" t="s">
        <v>6</v>
      </c>
      <c r="B17" s="46">
        <v>140</v>
      </c>
      <c r="C17" s="46">
        <v>0</v>
      </c>
      <c r="D17" s="46">
        <v>28</v>
      </c>
      <c r="E17" s="46">
        <v>83</v>
      </c>
      <c r="F17" s="46">
        <v>0</v>
      </c>
      <c r="G17" s="46">
        <v>0</v>
      </c>
      <c r="H17" s="46">
        <v>14</v>
      </c>
      <c r="I17" s="46">
        <v>10</v>
      </c>
      <c r="J17" s="46">
        <v>2</v>
      </c>
      <c r="K17" s="46">
        <v>2</v>
      </c>
      <c r="L17" s="46">
        <v>0</v>
      </c>
    </row>
    <row r="18" spans="1:17" x14ac:dyDescent="0.25">
      <c r="A18" s="18" t="s">
        <v>7</v>
      </c>
      <c r="B18" s="46">
        <v>7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2</v>
      </c>
      <c r="I18" s="46">
        <v>2</v>
      </c>
      <c r="J18" s="46">
        <v>0</v>
      </c>
      <c r="K18" s="46">
        <v>0</v>
      </c>
      <c r="L18" s="46">
        <v>0</v>
      </c>
    </row>
    <row r="19" spans="1:17" x14ac:dyDescent="0.25">
      <c r="A19" s="18" t="s">
        <v>8</v>
      </c>
      <c r="B19" s="46">
        <v>26</v>
      </c>
      <c r="C19" s="46">
        <v>0</v>
      </c>
      <c r="D19" s="46">
        <v>1</v>
      </c>
      <c r="E19" s="46">
        <v>3</v>
      </c>
      <c r="F19" s="46">
        <v>0</v>
      </c>
      <c r="G19" s="46">
        <v>0</v>
      </c>
      <c r="H19" s="46">
        <v>10</v>
      </c>
      <c r="I19" s="46">
        <v>3</v>
      </c>
      <c r="J19" s="46">
        <v>0</v>
      </c>
      <c r="K19" s="46">
        <v>0</v>
      </c>
      <c r="L19" s="46">
        <v>7</v>
      </c>
    </row>
    <row r="20" spans="1:17" x14ac:dyDescent="0.25">
      <c r="A20" s="18" t="s">
        <v>9</v>
      </c>
      <c r="B20" s="47">
        <v>64</v>
      </c>
      <c r="C20" s="47">
        <v>0</v>
      </c>
      <c r="D20" s="47">
        <v>6</v>
      </c>
      <c r="E20" s="47">
        <v>17</v>
      </c>
      <c r="F20" s="47">
        <v>0</v>
      </c>
      <c r="G20" s="47">
        <v>0</v>
      </c>
      <c r="H20" s="47">
        <v>28</v>
      </c>
      <c r="I20" s="47">
        <v>20</v>
      </c>
      <c r="J20" s="47">
        <v>7</v>
      </c>
      <c r="K20" s="47">
        <v>0</v>
      </c>
      <c r="L20" s="47">
        <v>1</v>
      </c>
    </row>
    <row r="21" spans="1:17" ht="15.75" x14ac:dyDescent="0.25">
      <c r="A21" s="19" t="s">
        <v>10</v>
      </c>
      <c r="B21" s="3">
        <f>SUM(B6:B20)</f>
        <v>654</v>
      </c>
      <c r="C21" s="3">
        <f t="shared" ref="C21:L21" si="0">SUM(C6:C20)</f>
        <v>0</v>
      </c>
      <c r="D21" s="3">
        <f t="shared" si="0"/>
        <v>63</v>
      </c>
      <c r="E21" s="3">
        <f t="shared" si="0"/>
        <v>226</v>
      </c>
      <c r="F21" s="3">
        <f t="shared" si="0"/>
        <v>1</v>
      </c>
      <c r="G21" s="3">
        <f t="shared" si="0"/>
        <v>0</v>
      </c>
      <c r="H21" s="3">
        <f t="shared" si="0"/>
        <v>154</v>
      </c>
      <c r="I21" s="3">
        <f t="shared" si="0"/>
        <v>116</v>
      </c>
      <c r="J21" s="3">
        <f t="shared" si="0"/>
        <v>13</v>
      </c>
      <c r="K21" s="3">
        <f t="shared" si="0"/>
        <v>4</v>
      </c>
      <c r="L21" s="3">
        <f t="shared" si="0"/>
        <v>21</v>
      </c>
    </row>
    <row r="22" spans="1:17" x14ac:dyDescent="0.25">
      <c r="A22" s="18" t="s">
        <v>37</v>
      </c>
      <c r="B22" s="46">
        <v>17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9</v>
      </c>
      <c r="I22" s="46">
        <v>4</v>
      </c>
      <c r="J22" s="46">
        <v>3</v>
      </c>
      <c r="K22" s="46">
        <v>1</v>
      </c>
      <c r="L22" s="46">
        <v>1</v>
      </c>
    </row>
    <row r="23" spans="1:17" x14ac:dyDescent="0.25">
      <c r="A23" s="18" t="s">
        <v>43</v>
      </c>
      <c r="B23" s="46">
        <v>14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3</v>
      </c>
      <c r="I23" s="46">
        <v>0</v>
      </c>
      <c r="J23" s="46">
        <v>0</v>
      </c>
      <c r="K23" s="46">
        <v>0</v>
      </c>
      <c r="L23" s="46">
        <v>3</v>
      </c>
    </row>
    <row r="24" spans="1:17" x14ac:dyDescent="0.25">
      <c r="A24" s="18" t="s">
        <v>11</v>
      </c>
      <c r="B24" s="46">
        <v>63</v>
      </c>
      <c r="C24" s="46">
        <v>1</v>
      </c>
      <c r="D24" s="46">
        <v>13</v>
      </c>
      <c r="E24" s="46">
        <v>1</v>
      </c>
      <c r="F24" s="46">
        <v>0</v>
      </c>
      <c r="G24" s="46">
        <v>0</v>
      </c>
      <c r="H24" s="46">
        <v>10</v>
      </c>
      <c r="I24" s="46">
        <v>10</v>
      </c>
      <c r="J24" s="46">
        <v>0</v>
      </c>
      <c r="K24" s="46">
        <v>0</v>
      </c>
      <c r="L24" s="46">
        <v>0</v>
      </c>
    </row>
    <row r="25" spans="1:17" x14ac:dyDescent="0.25">
      <c r="A25" s="18" t="s">
        <v>39</v>
      </c>
      <c r="B25" s="46">
        <v>3</v>
      </c>
      <c r="C25" s="46">
        <v>0</v>
      </c>
      <c r="D25" s="46">
        <v>0</v>
      </c>
      <c r="E25" s="46">
        <v>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</row>
    <row r="26" spans="1:17" x14ac:dyDescent="0.25">
      <c r="A26" s="18" t="s">
        <v>12</v>
      </c>
      <c r="B26" s="46">
        <v>16</v>
      </c>
      <c r="C26" s="46">
        <v>0</v>
      </c>
      <c r="D26" s="46">
        <v>2</v>
      </c>
      <c r="E26" s="46">
        <v>0</v>
      </c>
      <c r="F26" s="46">
        <v>0</v>
      </c>
      <c r="G26" s="46">
        <v>0</v>
      </c>
      <c r="H26" s="46">
        <v>5</v>
      </c>
      <c r="I26" s="46">
        <v>5</v>
      </c>
      <c r="J26" s="46">
        <v>0</v>
      </c>
      <c r="K26" s="46">
        <v>0</v>
      </c>
      <c r="L26" s="46">
        <v>0</v>
      </c>
    </row>
    <row r="27" spans="1:17" x14ac:dyDescent="0.25">
      <c r="A27" s="18" t="s">
        <v>13</v>
      </c>
      <c r="B27" s="46">
        <v>7</v>
      </c>
      <c r="C27" s="46">
        <v>0</v>
      </c>
      <c r="D27" s="46">
        <v>0</v>
      </c>
      <c r="E27" s="46">
        <v>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</row>
    <row r="28" spans="1:17" x14ac:dyDescent="0.25">
      <c r="A28" s="18" t="s">
        <v>38</v>
      </c>
      <c r="B28" s="46">
        <v>11</v>
      </c>
      <c r="C28" s="46">
        <v>0</v>
      </c>
      <c r="D28" s="46">
        <v>0</v>
      </c>
      <c r="E28" s="46">
        <v>7</v>
      </c>
      <c r="F28" s="46">
        <v>0</v>
      </c>
      <c r="G28" s="46">
        <v>0</v>
      </c>
      <c r="H28" s="46">
        <v>1</v>
      </c>
      <c r="I28" s="46">
        <v>1</v>
      </c>
      <c r="J28" s="46">
        <v>0</v>
      </c>
      <c r="K28" s="46">
        <v>0</v>
      </c>
      <c r="L28" s="46">
        <v>0</v>
      </c>
    </row>
    <row r="29" spans="1:17" x14ac:dyDescent="0.25">
      <c r="A29" s="18" t="s">
        <v>14</v>
      </c>
      <c r="B29" s="46">
        <v>36</v>
      </c>
      <c r="C29" s="46">
        <v>0</v>
      </c>
      <c r="D29" s="46">
        <v>15</v>
      </c>
      <c r="E29" s="46">
        <v>3</v>
      </c>
      <c r="F29" s="46">
        <v>0</v>
      </c>
      <c r="G29" s="46">
        <v>2</v>
      </c>
      <c r="H29" s="46">
        <v>10</v>
      </c>
      <c r="I29" s="46">
        <v>8</v>
      </c>
      <c r="J29" s="46">
        <v>0</v>
      </c>
      <c r="K29" s="46">
        <v>0</v>
      </c>
      <c r="L29" s="46">
        <v>2</v>
      </c>
    </row>
    <row r="30" spans="1:17" x14ac:dyDescent="0.25">
      <c r="A30" s="18" t="s">
        <v>15</v>
      </c>
      <c r="B30" s="46">
        <v>8</v>
      </c>
      <c r="C30" s="46">
        <v>0</v>
      </c>
      <c r="D30" s="46">
        <v>1</v>
      </c>
      <c r="E30" s="46">
        <v>0</v>
      </c>
      <c r="F30" s="46">
        <v>0</v>
      </c>
      <c r="G30" s="46">
        <v>0</v>
      </c>
      <c r="H30" s="46">
        <v>3</v>
      </c>
      <c r="I30" s="46">
        <v>3</v>
      </c>
      <c r="J30" s="46">
        <v>0</v>
      </c>
      <c r="K30" s="46">
        <v>0</v>
      </c>
      <c r="L30" s="46">
        <v>0</v>
      </c>
    </row>
    <row r="31" spans="1:17" x14ac:dyDescent="0.25">
      <c r="A31" s="48" t="s">
        <v>46</v>
      </c>
      <c r="B31" s="46">
        <v>8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6"/>
      <c r="N31" s="6"/>
      <c r="O31" s="6"/>
      <c r="P31" s="6"/>
      <c r="Q31" s="6"/>
    </row>
    <row r="32" spans="1:17" x14ac:dyDescent="0.25">
      <c r="A32" s="18" t="s">
        <v>16</v>
      </c>
      <c r="B32" s="47">
        <v>13</v>
      </c>
      <c r="C32" s="47">
        <v>0</v>
      </c>
      <c r="D32" s="47">
        <v>0</v>
      </c>
      <c r="E32" s="47">
        <v>0</v>
      </c>
      <c r="F32" s="47">
        <v>0</v>
      </c>
      <c r="G32" s="47">
        <v>1</v>
      </c>
      <c r="H32" s="47">
        <v>4</v>
      </c>
      <c r="I32" s="47">
        <v>3</v>
      </c>
      <c r="J32" s="47">
        <v>1</v>
      </c>
      <c r="K32" s="47">
        <v>0</v>
      </c>
      <c r="L32" s="47">
        <v>0</v>
      </c>
    </row>
    <row r="33" spans="1:17" x14ac:dyDescent="0.25">
      <c r="A33" s="5" t="s">
        <v>47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6"/>
      <c r="N33" s="6"/>
      <c r="O33" s="6"/>
      <c r="P33" s="6"/>
      <c r="Q33" s="6"/>
    </row>
    <row r="34" spans="1:17" ht="15.75" x14ac:dyDescent="0.25">
      <c r="A34" s="19" t="s">
        <v>17</v>
      </c>
      <c r="B34" s="3">
        <f>SUM(B22:B33)</f>
        <v>196</v>
      </c>
      <c r="C34" s="3">
        <f t="shared" ref="C34:L34" si="1">SUM(C22:C33)</f>
        <v>1</v>
      </c>
      <c r="D34" s="3">
        <f t="shared" si="1"/>
        <v>31</v>
      </c>
      <c r="E34" s="3">
        <f t="shared" si="1"/>
        <v>16</v>
      </c>
      <c r="F34" s="3">
        <f t="shared" si="1"/>
        <v>0</v>
      </c>
      <c r="G34" s="3">
        <f t="shared" si="1"/>
        <v>3</v>
      </c>
      <c r="H34" s="3">
        <f t="shared" si="1"/>
        <v>45</v>
      </c>
      <c r="I34" s="3">
        <f t="shared" si="1"/>
        <v>34</v>
      </c>
      <c r="J34" s="3">
        <f t="shared" si="1"/>
        <v>4</v>
      </c>
      <c r="K34" s="3">
        <f t="shared" si="1"/>
        <v>1</v>
      </c>
      <c r="L34" s="3">
        <f t="shared" si="1"/>
        <v>6</v>
      </c>
    </row>
    <row r="35" spans="1:17" ht="15.75" x14ac:dyDescent="0.25">
      <c r="A35" s="19" t="s">
        <v>18</v>
      </c>
      <c r="B35" s="4">
        <f>SUM(B34,B21)</f>
        <v>850</v>
      </c>
      <c r="C35" s="4">
        <f t="shared" ref="C35:L35" si="2">SUM(C34,C21)</f>
        <v>1</v>
      </c>
      <c r="D35" s="4">
        <f t="shared" si="2"/>
        <v>94</v>
      </c>
      <c r="E35" s="4">
        <f t="shared" si="2"/>
        <v>242</v>
      </c>
      <c r="F35" s="4">
        <f t="shared" si="2"/>
        <v>1</v>
      </c>
      <c r="G35" s="4">
        <f t="shared" si="2"/>
        <v>3</v>
      </c>
      <c r="H35" s="4">
        <f t="shared" si="2"/>
        <v>199</v>
      </c>
      <c r="I35" s="4">
        <f t="shared" si="2"/>
        <v>150</v>
      </c>
      <c r="J35" s="4">
        <f t="shared" si="2"/>
        <v>17</v>
      </c>
      <c r="K35" s="4">
        <f t="shared" si="2"/>
        <v>5</v>
      </c>
      <c r="L35" s="4">
        <f t="shared" si="2"/>
        <v>27</v>
      </c>
    </row>
    <row r="40" spans="1:17" ht="15.75" x14ac:dyDescent="0.25">
      <c r="B40" s="21"/>
      <c r="C40" s="21"/>
      <c r="D40" s="21"/>
      <c r="E40" s="21"/>
      <c r="F40" s="21"/>
      <c r="G40" s="22"/>
      <c r="H40" s="22"/>
      <c r="I40" s="22"/>
      <c r="J40" s="22"/>
      <c r="K40" s="22"/>
      <c r="L40" s="22"/>
    </row>
    <row r="41" spans="1:17" ht="15.75" x14ac:dyDescent="0.25">
      <c r="B41" s="23"/>
      <c r="C41" s="23"/>
      <c r="D41" s="23"/>
      <c r="E41" s="23"/>
      <c r="F41" s="23"/>
      <c r="G41" s="22"/>
      <c r="H41" s="22"/>
      <c r="I41" s="22"/>
      <c r="J41" s="22"/>
      <c r="K41" s="22"/>
      <c r="L41" s="22"/>
    </row>
    <row r="42" spans="1:17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</sheetData>
  <mergeCells count="8">
    <mergeCell ref="A1:L1"/>
    <mergeCell ref="A2:L2"/>
    <mergeCell ref="A4:A5"/>
    <mergeCell ref="B4:B5"/>
    <mergeCell ref="G4:G5"/>
    <mergeCell ref="H4:H5"/>
    <mergeCell ref="I4:L4"/>
    <mergeCell ref="C4:F4"/>
  </mergeCells>
  <pageMargins left="0.59055118110236227" right="0.39370078740157483" top="0.74803149606299213" bottom="0.74803149606299213" header="0.31496062992125984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zoomScaleNormal="100" workbookViewId="0">
      <selection activeCell="W32" sqref="W32"/>
    </sheetView>
  </sheetViews>
  <sheetFormatPr defaultRowHeight="15" x14ac:dyDescent="0.25"/>
  <cols>
    <col min="1" max="1" width="19.5703125" style="9" customWidth="1"/>
    <col min="2" max="2" width="9.140625" style="9"/>
    <col min="3" max="4" width="6.85546875" style="9" customWidth="1"/>
    <col min="5" max="5" width="7" style="9" customWidth="1"/>
    <col min="6" max="6" width="7.140625" style="9" customWidth="1"/>
    <col min="7" max="8" width="6.7109375" style="9" customWidth="1"/>
    <col min="9" max="9" width="7.42578125" style="9" customWidth="1"/>
    <col min="10" max="10" width="7.140625" style="9" customWidth="1"/>
    <col min="11" max="11" width="8" style="9" customWidth="1"/>
    <col min="12" max="13" width="7.7109375" style="9" customWidth="1"/>
    <col min="14" max="14" width="7.5703125" style="9" customWidth="1"/>
    <col min="15" max="16" width="7.7109375" style="9" customWidth="1"/>
    <col min="17" max="16384" width="9.140625" style="9"/>
  </cols>
  <sheetData>
    <row r="1" spans="1:16" ht="23.25" customHeight="1" x14ac:dyDescent="0.25">
      <c r="A1" s="77" t="s">
        <v>181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5" customHeight="1" x14ac:dyDescent="0.25">
      <c r="A2" s="116" t="s">
        <v>206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4" spans="1:16" s="10" customFormat="1" ht="18.75" customHeight="1" x14ac:dyDescent="0.25">
      <c r="A4" s="78" t="s">
        <v>0</v>
      </c>
      <c r="B4" s="114" t="s">
        <v>83</v>
      </c>
      <c r="C4" s="106" t="s">
        <v>173</v>
      </c>
      <c r="D4" s="113"/>
      <c r="E4" s="113"/>
      <c r="F4" s="107"/>
      <c r="G4" s="106" t="s">
        <v>176</v>
      </c>
      <c r="H4" s="113"/>
      <c r="I4" s="113"/>
      <c r="J4" s="113"/>
      <c r="K4" s="113"/>
      <c r="L4" s="113"/>
      <c r="M4" s="113"/>
      <c r="N4" s="107"/>
      <c r="O4" s="117" t="s">
        <v>180</v>
      </c>
      <c r="P4" s="118"/>
    </row>
    <row r="5" spans="1:16" s="10" customFormat="1" ht="26.25" customHeight="1" x14ac:dyDescent="0.25">
      <c r="A5" s="82"/>
      <c r="B5" s="115"/>
      <c r="C5" s="106" t="s">
        <v>174</v>
      </c>
      <c r="D5" s="107"/>
      <c r="E5" s="106" t="s">
        <v>183</v>
      </c>
      <c r="F5" s="107"/>
      <c r="G5" s="106" t="s">
        <v>1</v>
      </c>
      <c r="H5" s="107"/>
      <c r="I5" s="106" t="s">
        <v>177</v>
      </c>
      <c r="J5" s="107"/>
      <c r="K5" s="106" t="s">
        <v>178</v>
      </c>
      <c r="L5" s="107"/>
      <c r="M5" s="106" t="s">
        <v>179</v>
      </c>
      <c r="N5" s="107"/>
      <c r="O5" s="119"/>
      <c r="P5" s="120"/>
    </row>
    <row r="6" spans="1:16" s="10" customFormat="1" x14ac:dyDescent="0.25">
      <c r="A6" s="80"/>
      <c r="B6" s="115"/>
      <c r="C6" s="42" t="s">
        <v>175</v>
      </c>
      <c r="D6" s="42" t="s">
        <v>44</v>
      </c>
      <c r="E6" s="42" t="s">
        <v>175</v>
      </c>
      <c r="F6" s="42" t="s">
        <v>44</v>
      </c>
      <c r="G6" s="42" t="s">
        <v>175</v>
      </c>
      <c r="H6" s="42" t="s">
        <v>44</v>
      </c>
      <c r="I6" s="42" t="s">
        <v>175</v>
      </c>
      <c r="J6" s="42" t="s">
        <v>44</v>
      </c>
      <c r="K6" s="42" t="s">
        <v>175</v>
      </c>
      <c r="L6" s="42" t="s">
        <v>44</v>
      </c>
      <c r="M6" s="42" t="s">
        <v>175</v>
      </c>
      <c r="N6" s="42" t="s">
        <v>44</v>
      </c>
      <c r="O6" s="42" t="s">
        <v>175</v>
      </c>
      <c r="P6" s="42" t="s">
        <v>44</v>
      </c>
    </row>
    <row r="7" spans="1:16" x14ac:dyDescent="0.25">
      <c r="A7" s="1" t="s">
        <v>41</v>
      </c>
      <c r="B7" s="46">
        <v>16</v>
      </c>
      <c r="C7" s="46">
        <v>0</v>
      </c>
      <c r="D7" s="46" t="s">
        <v>278</v>
      </c>
      <c r="E7" s="46">
        <v>0</v>
      </c>
      <c r="F7" s="46" t="s">
        <v>278</v>
      </c>
      <c r="G7" s="46">
        <v>0</v>
      </c>
      <c r="H7" s="46" t="s">
        <v>278</v>
      </c>
      <c r="I7" s="46">
        <v>0</v>
      </c>
      <c r="J7" s="46" t="s">
        <v>278</v>
      </c>
      <c r="K7" s="46">
        <v>0</v>
      </c>
      <c r="L7" s="46" t="s">
        <v>278</v>
      </c>
      <c r="M7" s="46">
        <v>0</v>
      </c>
      <c r="N7" s="46" t="s">
        <v>278</v>
      </c>
      <c r="O7" s="46">
        <v>16</v>
      </c>
      <c r="P7" s="46" t="s">
        <v>284</v>
      </c>
    </row>
    <row r="8" spans="1:16" x14ac:dyDescent="0.25">
      <c r="A8" s="1" t="s">
        <v>33</v>
      </c>
      <c r="B8" s="46">
        <v>24</v>
      </c>
      <c r="C8" s="46">
        <v>0</v>
      </c>
      <c r="D8" s="46" t="s">
        <v>278</v>
      </c>
      <c r="E8" s="46">
        <v>0</v>
      </c>
      <c r="F8" s="46" t="s">
        <v>278</v>
      </c>
      <c r="G8" s="46">
        <v>0</v>
      </c>
      <c r="H8" s="46" t="s">
        <v>278</v>
      </c>
      <c r="I8" s="46">
        <v>0</v>
      </c>
      <c r="J8" s="46" t="s">
        <v>278</v>
      </c>
      <c r="K8" s="46">
        <v>0</v>
      </c>
      <c r="L8" s="46" t="s">
        <v>278</v>
      </c>
      <c r="M8" s="46">
        <v>0</v>
      </c>
      <c r="N8" s="46" t="s">
        <v>278</v>
      </c>
      <c r="O8" s="46">
        <v>24</v>
      </c>
      <c r="P8" s="46" t="s">
        <v>284</v>
      </c>
    </row>
    <row r="9" spans="1:16" x14ac:dyDescent="0.25">
      <c r="A9" s="1" t="s">
        <v>2</v>
      </c>
      <c r="B9" s="46">
        <v>12</v>
      </c>
      <c r="C9" s="46">
        <v>0</v>
      </c>
      <c r="D9" s="46" t="s">
        <v>278</v>
      </c>
      <c r="E9" s="46">
        <v>0</v>
      </c>
      <c r="F9" s="46" t="s">
        <v>278</v>
      </c>
      <c r="G9" s="46">
        <v>0</v>
      </c>
      <c r="H9" s="46" t="s">
        <v>278</v>
      </c>
      <c r="I9" s="46">
        <v>0</v>
      </c>
      <c r="J9" s="46" t="s">
        <v>278</v>
      </c>
      <c r="K9" s="46">
        <v>0</v>
      </c>
      <c r="L9" s="46" t="s">
        <v>278</v>
      </c>
      <c r="M9" s="46">
        <v>0</v>
      </c>
      <c r="N9" s="46" t="s">
        <v>278</v>
      </c>
      <c r="O9" s="46">
        <v>11</v>
      </c>
      <c r="P9" s="46" t="s">
        <v>290</v>
      </c>
    </row>
    <row r="10" spans="1:16" x14ac:dyDescent="0.25">
      <c r="A10" s="1" t="s">
        <v>42</v>
      </c>
      <c r="B10" s="46">
        <v>31</v>
      </c>
      <c r="C10" s="46">
        <v>0</v>
      </c>
      <c r="D10" s="46" t="s">
        <v>278</v>
      </c>
      <c r="E10" s="46">
        <v>0</v>
      </c>
      <c r="F10" s="46" t="s">
        <v>278</v>
      </c>
      <c r="G10" s="46">
        <v>0</v>
      </c>
      <c r="H10" s="46" t="s">
        <v>278</v>
      </c>
      <c r="I10" s="46">
        <v>0</v>
      </c>
      <c r="J10" s="46" t="s">
        <v>278</v>
      </c>
      <c r="K10" s="46">
        <v>0</v>
      </c>
      <c r="L10" s="46" t="s">
        <v>278</v>
      </c>
      <c r="M10" s="46">
        <v>0</v>
      </c>
      <c r="N10" s="46" t="s">
        <v>278</v>
      </c>
      <c r="O10" s="46">
        <v>31</v>
      </c>
      <c r="P10" s="46" t="s">
        <v>284</v>
      </c>
    </row>
    <row r="11" spans="1:16" x14ac:dyDescent="0.25">
      <c r="A11" s="1" t="s">
        <v>34</v>
      </c>
      <c r="B11" s="46">
        <v>26</v>
      </c>
      <c r="C11" s="46">
        <v>0</v>
      </c>
      <c r="D11" s="46" t="s">
        <v>278</v>
      </c>
      <c r="E11" s="46">
        <v>0</v>
      </c>
      <c r="F11" s="46" t="s">
        <v>278</v>
      </c>
      <c r="G11" s="46">
        <v>0</v>
      </c>
      <c r="H11" s="46" t="s">
        <v>278</v>
      </c>
      <c r="I11" s="46">
        <v>0</v>
      </c>
      <c r="J11" s="46" t="s">
        <v>278</v>
      </c>
      <c r="K11" s="46">
        <v>0</v>
      </c>
      <c r="L11" s="46" t="s">
        <v>278</v>
      </c>
      <c r="M11" s="46">
        <v>0</v>
      </c>
      <c r="N11" s="46" t="s">
        <v>278</v>
      </c>
      <c r="O11" s="46">
        <v>26</v>
      </c>
      <c r="P11" s="46" t="s">
        <v>284</v>
      </c>
    </row>
    <row r="12" spans="1:16" x14ac:dyDescent="0.25">
      <c r="A12" s="1" t="s">
        <v>3</v>
      </c>
      <c r="B12" s="46">
        <v>80</v>
      </c>
      <c r="C12" s="46">
        <v>0</v>
      </c>
      <c r="D12" s="46" t="s">
        <v>278</v>
      </c>
      <c r="E12" s="46">
        <v>0</v>
      </c>
      <c r="F12" s="46" t="s">
        <v>278</v>
      </c>
      <c r="G12" s="46">
        <v>0</v>
      </c>
      <c r="H12" s="46" t="s">
        <v>278</v>
      </c>
      <c r="I12" s="46">
        <v>0</v>
      </c>
      <c r="J12" s="46" t="s">
        <v>278</v>
      </c>
      <c r="K12" s="46">
        <v>0</v>
      </c>
      <c r="L12" s="46" t="s">
        <v>278</v>
      </c>
      <c r="M12" s="46">
        <v>0</v>
      </c>
      <c r="N12" s="46" t="s">
        <v>278</v>
      </c>
      <c r="O12" s="46">
        <v>80</v>
      </c>
      <c r="P12" s="46" t="s">
        <v>284</v>
      </c>
    </row>
    <row r="13" spans="1:16" x14ac:dyDescent="0.25">
      <c r="A13" s="1" t="s">
        <v>4</v>
      </c>
      <c r="B13" s="46">
        <v>42</v>
      </c>
      <c r="C13" s="46">
        <v>0</v>
      </c>
      <c r="D13" s="46" t="s">
        <v>278</v>
      </c>
      <c r="E13" s="46">
        <v>0</v>
      </c>
      <c r="F13" s="46" t="s">
        <v>278</v>
      </c>
      <c r="G13" s="46">
        <v>0</v>
      </c>
      <c r="H13" s="46" t="s">
        <v>278</v>
      </c>
      <c r="I13" s="46">
        <v>0</v>
      </c>
      <c r="J13" s="46" t="s">
        <v>278</v>
      </c>
      <c r="K13" s="46">
        <v>0</v>
      </c>
      <c r="L13" s="46" t="s">
        <v>278</v>
      </c>
      <c r="M13" s="46">
        <v>0</v>
      </c>
      <c r="N13" s="46" t="s">
        <v>278</v>
      </c>
      <c r="O13" s="46">
        <v>42</v>
      </c>
      <c r="P13" s="46" t="s">
        <v>284</v>
      </c>
    </row>
    <row r="14" spans="1:16" x14ac:dyDescent="0.25">
      <c r="A14" s="1" t="s">
        <v>5</v>
      </c>
      <c r="B14" s="46">
        <v>32</v>
      </c>
      <c r="C14" s="46">
        <v>0</v>
      </c>
      <c r="D14" s="46" t="s">
        <v>278</v>
      </c>
      <c r="E14" s="46">
        <v>0</v>
      </c>
      <c r="F14" s="46" t="s">
        <v>278</v>
      </c>
      <c r="G14" s="46">
        <v>0</v>
      </c>
      <c r="H14" s="46" t="s">
        <v>278</v>
      </c>
      <c r="I14" s="46">
        <v>0</v>
      </c>
      <c r="J14" s="46" t="s">
        <v>278</v>
      </c>
      <c r="K14" s="46">
        <v>0</v>
      </c>
      <c r="L14" s="46" t="s">
        <v>278</v>
      </c>
      <c r="M14" s="46">
        <v>0</v>
      </c>
      <c r="N14" s="46" t="s">
        <v>278</v>
      </c>
      <c r="O14" s="46">
        <v>32</v>
      </c>
      <c r="P14" s="46" t="s">
        <v>284</v>
      </c>
    </row>
    <row r="15" spans="1:16" x14ac:dyDescent="0.25">
      <c r="A15" s="1" t="s">
        <v>40</v>
      </c>
      <c r="B15" s="46">
        <v>102</v>
      </c>
      <c r="C15" s="46">
        <v>0</v>
      </c>
      <c r="D15" s="46" t="s">
        <v>278</v>
      </c>
      <c r="E15" s="46">
        <v>0</v>
      </c>
      <c r="F15" s="46" t="s">
        <v>278</v>
      </c>
      <c r="G15" s="46">
        <v>0</v>
      </c>
      <c r="H15" s="46" t="s">
        <v>278</v>
      </c>
      <c r="I15" s="46">
        <v>0</v>
      </c>
      <c r="J15" s="46" t="s">
        <v>278</v>
      </c>
      <c r="K15" s="46">
        <v>0</v>
      </c>
      <c r="L15" s="46" t="s">
        <v>278</v>
      </c>
      <c r="M15" s="46">
        <v>0</v>
      </c>
      <c r="N15" s="46" t="s">
        <v>278</v>
      </c>
      <c r="O15" s="46">
        <v>102</v>
      </c>
      <c r="P15" s="46" t="s">
        <v>284</v>
      </c>
    </row>
    <row r="16" spans="1:16" x14ac:dyDescent="0.25">
      <c r="A16" s="1" t="s">
        <v>35</v>
      </c>
      <c r="B16" s="46">
        <v>19</v>
      </c>
      <c r="C16" s="46">
        <v>0</v>
      </c>
      <c r="D16" s="46" t="s">
        <v>278</v>
      </c>
      <c r="E16" s="46">
        <v>0</v>
      </c>
      <c r="F16" s="46" t="s">
        <v>278</v>
      </c>
      <c r="G16" s="46">
        <v>0</v>
      </c>
      <c r="H16" s="46" t="s">
        <v>278</v>
      </c>
      <c r="I16" s="46">
        <v>0</v>
      </c>
      <c r="J16" s="46" t="s">
        <v>278</v>
      </c>
      <c r="K16" s="46">
        <v>0</v>
      </c>
      <c r="L16" s="46" t="s">
        <v>278</v>
      </c>
      <c r="M16" s="46">
        <v>0</v>
      </c>
      <c r="N16" s="46" t="s">
        <v>278</v>
      </c>
      <c r="O16" s="46">
        <v>19</v>
      </c>
      <c r="P16" s="46" t="s">
        <v>284</v>
      </c>
    </row>
    <row r="17" spans="1:16" x14ac:dyDescent="0.25">
      <c r="A17" s="1" t="s">
        <v>36</v>
      </c>
      <c r="B17" s="46">
        <v>33</v>
      </c>
      <c r="C17" s="46">
        <v>0</v>
      </c>
      <c r="D17" s="46" t="s">
        <v>278</v>
      </c>
      <c r="E17" s="46">
        <v>0</v>
      </c>
      <c r="F17" s="46" t="s">
        <v>278</v>
      </c>
      <c r="G17" s="46">
        <v>0</v>
      </c>
      <c r="H17" s="46" t="s">
        <v>278</v>
      </c>
      <c r="I17" s="46">
        <v>0</v>
      </c>
      <c r="J17" s="46" t="s">
        <v>278</v>
      </c>
      <c r="K17" s="46">
        <v>0</v>
      </c>
      <c r="L17" s="46" t="s">
        <v>278</v>
      </c>
      <c r="M17" s="46">
        <v>0</v>
      </c>
      <c r="N17" s="46" t="s">
        <v>278</v>
      </c>
      <c r="O17" s="46">
        <v>33</v>
      </c>
      <c r="P17" s="46" t="s">
        <v>284</v>
      </c>
    </row>
    <row r="18" spans="1:16" x14ac:dyDescent="0.25">
      <c r="A18" s="1" t="s">
        <v>6</v>
      </c>
      <c r="B18" s="46">
        <v>140</v>
      </c>
      <c r="C18" s="46">
        <v>18</v>
      </c>
      <c r="D18" s="46" t="s">
        <v>366</v>
      </c>
      <c r="E18" s="46">
        <v>0</v>
      </c>
      <c r="F18" s="46" t="s">
        <v>278</v>
      </c>
      <c r="G18" s="46">
        <v>10</v>
      </c>
      <c r="H18" s="46" t="s">
        <v>331</v>
      </c>
      <c r="I18" s="46">
        <v>0</v>
      </c>
      <c r="J18" s="46" t="s">
        <v>278</v>
      </c>
      <c r="K18" s="46">
        <v>1</v>
      </c>
      <c r="L18" s="46" t="s">
        <v>382</v>
      </c>
      <c r="M18" s="46">
        <v>9</v>
      </c>
      <c r="N18" s="46" t="s">
        <v>442</v>
      </c>
      <c r="O18" s="46">
        <v>112</v>
      </c>
      <c r="P18" s="46" t="s">
        <v>435</v>
      </c>
    </row>
    <row r="19" spans="1:16" x14ac:dyDescent="0.25">
      <c r="A19" s="1" t="s">
        <v>7</v>
      </c>
      <c r="B19" s="46">
        <v>7</v>
      </c>
      <c r="C19" s="46">
        <v>0</v>
      </c>
      <c r="D19" s="46" t="s">
        <v>278</v>
      </c>
      <c r="E19" s="46">
        <v>0</v>
      </c>
      <c r="F19" s="46" t="s">
        <v>278</v>
      </c>
      <c r="G19" s="46">
        <v>0</v>
      </c>
      <c r="H19" s="46" t="s">
        <v>278</v>
      </c>
      <c r="I19" s="46">
        <v>0</v>
      </c>
      <c r="J19" s="46" t="s">
        <v>278</v>
      </c>
      <c r="K19" s="46">
        <v>0</v>
      </c>
      <c r="L19" s="46" t="s">
        <v>278</v>
      </c>
      <c r="M19" s="46">
        <v>0</v>
      </c>
      <c r="N19" s="46" t="s">
        <v>278</v>
      </c>
      <c r="O19" s="46">
        <v>7</v>
      </c>
      <c r="P19" s="46" t="s">
        <v>284</v>
      </c>
    </row>
    <row r="20" spans="1:16" x14ac:dyDescent="0.25">
      <c r="A20" s="1" t="s">
        <v>8</v>
      </c>
      <c r="B20" s="46">
        <v>26</v>
      </c>
      <c r="C20" s="46">
        <v>0</v>
      </c>
      <c r="D20" s="46" t="s">
        <v>278</v>
      </c>
      <c r="E20" s="46">
        <v>0</v>
      </c>
      <c r="F20" s="46" t="s">
        <v>278</v>
      </c>
      <c r="G20" s="46">
        <v>0</v>
      </c>
      <c r="H20" s="46" t="s">
        <v>278</v>
      </c>
      <c r="I20" s="46">
        <v>0</v>
      </c>
      <c r="J20" s="46" t="s">
        <v>278</v>
      </c>
      <c r="K20" s="46">
        <v>0</v>
      </c>
      <c r="L20" s="46" t="s">
        <v>278</v>
      </c>
      <c r="M20" s="46">
        <v>0</v>
      </c>
      <c r="N20" s="46" t="s">
        <v>278</v>
      </c>
      <c r="O20" s="46">
        <v>26</v>
      </c>
      <c r="P20" s="46" t="s">
        <v>284</v>
      </c>
    </row>
    <row r="21" spans="1:16" x14ac:dyDescent="0.25">
      <c r="A21" s="1" t="s">
        <v>9</v>
      </c>
      <c r="B21" s="47">
        <v>64</v>
      </c>
      <c r="C21" s="47">
        <v>0</v>
      </c>
      <c r="D21" s="47" t="s">
        <v>278</v>
      </c>
      <c r="E21" s="47">
        <v>0</v>
      </c>
      <c r="F21" s="47" t="s">
        <v>278</v>
      </c>
      <c r="G21" s="47">
        <v>0</v>
      </c>
      <c r="H21" s="47" t="s">
        <v>278</v>
      </c>
      <c r="I21" s="47">
        <v>0</v>
      </c>
      <c r="J21" s="47" t="s">
        <v>278</v>
      </c>
      <c r="K21" s="47">
        <v>0</v>
      </c>
      <c r="L21" s="47" t="s">
        <v>278</v>
      </c>
      <c r="M21" s="47">
        <v>0</v>
      </c>
      <c r="N21" s="47" t="s">
        <v>278</v>
      </c>
      <c r="O21" s="47">
        <v>64</v>
      </c>
      <c r="P21" s="47" t="s">
        <v>284</v>
      </c>
    </row>
    <row r="22" spans="1:16" ht="15.75" x14ac:dyDescent="0.25">
      <c r="A22" s="11" t="s">
        <v>10</v>
      </c>
      <c r="B22" s="4">
        <f>SUM(B7:B21)</f>
        <v>654</v>
      </c>
      <c r="C22" s="4">
        <f t="shared" ref="C22:O22" si="0">SUM(C7:C21)</f>
        <v>18</v>
      </c>
      <c r="D22" s="60">
        <f>C22/B22</f>
        <v>2.7522935779816515E-2</v>
      </c>
      <c r="E22" s="4">
        <f t="shared" si="0"/>
        <v>0</v>
      </c>
      <c r="F22" s="60">
        <f>E22/B22</f>
        <v>0</v>
      </c>
      <c r="G22" s="4">
        <f t="shared" si="0"/>
        <v>10</v>
      </c>
      <c r="H22" s="60">
        <f>G22/B22</f>
        <v>1.5290519877675841E-2</v>
      </c>
      <c r="I22" s="4">
        <f t="shared" si="0"/>
        <v>0</v>
      </c>
      <c r="J22" s="60">
        <f>I22/B22</f>
        <v>0</v>
      </c>
      <c r="K22" s="4">
        <f t="shared" si="0"/>
        <v>1</v>
      </c>
      <c r="L22" s="60">
        <f>K22/B22</f>
        <v>1.5290519877675841E-3</v>
      </c>
      <c r="M22" s="4">
        <f t="shared" si="0"/>
        <v>9</v>
      </c>
      <c r="N22" s="60">
        <f>M22/B22</f>
        <v>1.3761467889908258E-2</v>
      </c>
      <c r="O22" s="4">
        <f t="shared" si="0"/>
        <v>625</v>
      </c>
      <c r="P22" s="60">
        <f>O22/B22</f>
        <v>0.95565749235474007</v>
      </c>
    </row>
    <row r="23" spans="1:16" x14ac:dyDescent="0.25">
      <c r="A23" s="1" t="s">
        <v>37</v>
      </c>
      <c r="B23" s="46">
        <v>17</v>
      </c>
      <c r="C23" s="46">
        <v>0</v>
      </c>
      <c r="D23" s="46" t="s">
        <v>278</v>
      </c>
      <c r="E23" s="46">
        <v>0</v>
      </c>
      <c r="F23" s="46" t="s">
        <v>278</v>
      </c>
      <c r="G23" s="46">
        <v>0</v>
      </c>
      <c r="H23" s="46" t="s">
        <v>278</v>
      </c>
      <c r="I23" s="46">
        <v>0</v>
      </c>
      <c r="J23" s="46" t="s">
        <v>278</v>
      </c>
      <c r="K23" s="46">
        <v>0</v>
      </c>
      <c r="L23" s="46" t="s">
        <v>278</v>
      </c>
      <c r="M23" s="46">
        <v>0</v>
      </c>
      <c r="N23" s="46" t="s">
        <v>278</v>
      </c>
      <c r="O23" s="46">
        <v>17</v>
      </c>
      <c r="P23" s="46" t="s">
        <v>284</v>
      </c>
    </row>
    <row r="24" spans="1:16" x14ac:dyDescent="0.25">
      <c r="A24" s="14" t="s">
        <v>43</v>
      </c>
      <c r="B24" s="46">
        <v>14</v>
      </c>
      <c r="C24" s="46">
        <v>0</v>
      </c>
      <c r="D24" s="46" t="s">
        <v>278</v>
      </c>
      <c r="E24" s="46">
        <v>0</v>
      </c>
      <c r="F24" s="46" t="s">
        <v>278</v>
      </c>
      <c r="G24" s="46">
        <v>0</v>
      </c>
      <c r="H24" s="46" t="s">
        <v>278</v>
      </c>
      <c r="I24" s="46">
        <v>0</v>
      </c>
      <c r="J24" s="46" t="s">
        <v>278</v>
      </c>
      <c r="K24" s="46">
        <v>0</v>
      </c>
      <c r="L24" s="46" t="s">
        <v>278</v>
      </c>
      <c r="M24" s="46">
        <v>0</v>
      </c>
      <c r="N24" s="46" t="s">
        <v>278</v>
      </c>
      <c r="O24" s="46">
        <v>14</v>
      </c>
      <c r="P24" s="46" t="s">
        <v>284</v>
      </c>
    </row>
    <row r="25" spans="1:16" x14ac:dyDescent="0.25">
      <c r="A25" s="1" t="s">
        <v>11</v>
      </c>
      <c r="B25" s="46">
        <v>63</v>
      </c>
      <c r="C25" s="46">
        <v>0</v>
      </c>
      <c r="D25" s="46" t="s">
        <v>278</v>
      </c>
      <c r="E25" s="46">
        <v>0</v>
      </c>
      <c r="F25" s="46" t="s">
        <v>278</v>
      </c>
      <c r="G25" s="46">
        <v>0</v>
      </c>
      <c r="H25" s="46" t="s">
        <v>278</v>
      </c>
      <c r="I25" s="46">
        <v>0</v>
      </c>
      <c r="J25" s="46" t="s">
        <v>278</v>
      </c>
      <c r="K25" s="46">
        <v>0</v>
      </c>
      <c r="L25" s="46" t="s">
        <v>278</v>
      </c>
      <c r="M25" s="46">
        <v>0</v>
      </c>
      <c r="N25" s="46" t="s">
        <v>278</v>
      </c>
      <c r="O25" s="46">
        <v>62</v>
      </c>
      <c r="P25" s="46" t="s">
        <v>441</v>
      </c>
    </row>
    <row r="26" spans="1:16" x14ac:dyDescent="0.25">
      <c r="A26" s="1" t="s">
        <v>39</v>
      </c>
      <c r="B26" s="46">
        <v>3</v>
      </c>
      <c r="C26" s="46">
        <v>0</v>
      </c>
      <c r="D26" s="46" t="s">
        <v>278</v>
      </c>
      <c r="E26" s="46">
        <v>0</v>
      </c>
      <c r="F26" s="46" t="s">
        <v>278</v>
      </c>
      <c r="G26" s="46">
        <v>0</v>
      </c>
      <c r="H26" s="46" t="s">
        <v>278</v>
      </c>
      <c r="I26" s="46">
        <v>0</v>
      </c>
      <c r="J26" s="46" t="s">
        <v>278</v>
      </c>
      <c r="K26" s="46">
        <v>0</v>
      </c>
      <c r="L26" s="46" t="s">
        <v>278</v>
      </c>
      <c r="M26" s="46">
        <v>0</v>
      </c>
      <c r="N26" s="46" t="s">
        <v>278</v>
      </c>
      <c r="O26" s="46">
        <v>3</v>
      </c>
      <c r="P26" s="46" t="s">
        <v>284</v>
      </c>
    </row>
    <row r="27" spans="1:16" x14ac:dyDescent="0.25">
      <c r="A27" s="1" t="s">
        <v>12</v>
      </c>
      <c r="B27" s="46">
        <v>16</v>
      </c>
      <c r="C27" s="46">
        <v>0</v>
      </c>
      <c r="D27" s="46" t="s">
        <v>278</v>
      </c>
      <c r="E27" s="46">
        <v>0</v>
      </c>
      <c r="F27" s="46" t="s">
        <v>278</v>
      </c>
      <c r="G27" s="46">
        <v>0</v>
      </c>
      <c r="H27" s="46" t="s">
        <v>278</v>
      </c>
      <c r="I27" s="46">
        <v>0</v>
      </c>
      <c r="J27" s="46" t="s">
        <v>278</v>
      </c>
      <c r="K27" s="46">
        <v>0</v>
      </c>
      <c r="L27" s="46" t="s">
        <v>278</v>
      </c>
      <c r="M27" s="46">
        <v>0</v>
      </c>
      <c r="N27" s="46" t="s">
        <v>278</v>
      </c>
      <c r="O27" s="46">
        <v>16</v>
      </c>
      <c r="P27" s="46" t="s">
        <v>284</v>
      </c>
    </row>
    <row r="28" spans="1:16" x14ac:dyDescent="0.25">
      <c r="A28" s="1" t="s">
        <v>13</v>
      </c>
      <c r="B28" s="46">
        <v>7</v>
      </c>
      <c r="C28" s="46">
        <v>0</v>
      </c>
      <c r="D28" s="46" t="s">
        <v>278</v>
      </c>
      <c r="E28" s="46">
        <v>0</v>
      </c>
      <c r="F28" s="46" t="s">
        <v>278</v>
      </c>
      <c r="G28" s="46">
        <v>0</v>
      </c>
      <c r="H28" s="46" t="s">
        <v>278</v>
      </c>
      <c r="I28" s="46">
        <v>0</v>
      </c>
      <c r="J28" s="46" t="s">
        <v>278</v>
      </c>
      <c r="K28" s="46">
        <v>0</v>
      </c>
      <c r="L28" s="46" t="s">
        <v>278</v>
      </c>
      <c r="M28" s="46">
        <v>0</v>
      </c>
      <c r="N28" s="46" t="s">
        <v>278</v>
      </c>
      <c r="O28" s="46">
        <v>7</v>
      </c>
      <c r="P28" s="46" t="s">
        <v>284</v>
      </c>
    </row>
    <row r="29" spans="1:16" x14ac:dyDescent="0.25">
      <c r="A29" s="1" t="s">
        <v>38</v>
      </c>
      <c r="B29" s="46">
        <v>11</v>
      </c>
      <c r="C29" s="46">
        <v>1</v>
      </c>
      <c r="D29" s="46" t="s">
        <v>285</v>
      </c>
      <c r="E29" s="46">
        <v>0</v>
      </c>
      <c r="F29" s="46" t="s">
        <v>278</v>
      </c>
      <c r="G29" s="46">
        <v>0</v>
      </c>
      <c r="H29" s="46" t="s">
        <v>278</v>
      </c>
      <c r="I29" s="46">
        <v>0</v>
      </c>
      <c r="J29" s="46" t="s">
        <v>278</v>
      </c>
      <c r="K29" s="46">
        <v>0</v>
      </c>
      <c r="L29" s="46" t="s">
        <v>278</v>
      </c>
      <c r="M29" s="46">
        <v>0</v>
      </c>
      <c r="N29" s="46" t="s">
        <v>278</v>
      </c>
      <c r="O29" s="46">
        <v>10</v>
      </c>
      <c r="P29" s="46" t="s">
        <v>336</v>
      </c>
    </row>
    <row r="30" spans="1:16" x14ac:dyDescent="0.25">
      <c r="A30" s="1" t="s">
        <v>14</v>
      </c>
      <c r="B30" s="46">
        <v>36</v>
      </c>
      <c r="C30" s="46">
        <v>0</v>
      </c>
      <c r="D30" s="46" t="s">
        <v>278</v>
      </c>
      <c r="E30" s="46">
        <v>0</v>
      </c>
      <c r="F30" s="46" t="s">
        <v>278</v>
      </c>
      <c r="G30" s="46">
        <v>1</v>
      </c>
      <c r="H30" s="46" t="s">
        <v>287</v>
      </c>
      <c r="I30" s="46">
        <v>0</v>
      </c>
      <c r="J30" s="46" t="s">
        <v>278</v>
      </c>
      <c r="K30" s="46">
        <v>0</v>
      </c>
      <c r="L30" s="46" t="s">
        <v>278</v>
      </c>
      <c r="M30" s="46">
        <v>1</v>
      </c>
      <c r="N30" s="46" t="s">
        <v>287</v>
      </c>
      <c r="O30" s="46">
        <v>35</v>
      </c>
      <c r="P30" s="46" t="s">
        <v>286</v>
      </c>
    </row>
    <row r="31" spans="1:16" x14ac:dyDescent="0.25">
      <c r="A31" s="1" t="s">
        <v>15</v>
      </c>
      <c r="B31" s="46">
        <v>8</v>
      </c>
      <c r="C31" s="46">
        <v>0</v>
      </c>
      <c r="D31" s="46" t="s">
        <v>278</v>
      </c>
      <c r="E31" s="46">
        <v>0</v>
      </c>
      <c r="F31" s="46" t="s">
        <v>278</v>
      </c>
      <c r="G31" s="46">
        <v>0</v>
      </c>
      <c r="H31" s="46" t="s">
        <v>278</v>
      </c>
      <c r="I31" s="46">
        <v>0</v>
      </c>
      <c r="J31" s="46" t="s">
        <v>278</v>
      </c>
      <c r="K31" s="46">
        <v>0</v>
      </c>
      <c r="L31" s="46" t="s">
        <v>278</v>
      </c>
      <c r="M31" s="46">
        <v>0</v>
      </c>
      <c r="N31" s="46" t="s">
        <v>278</v>
      </c>
      <c r="O31" s="46">
        <v>8</v>
      </c>
      <c r="P31" s="46" t="s">
        <v>284</v>
      </c>
    </row>
    <row r="32" spans="1:16" s="38" customFormat="1" x14ac:dyDescent="0.25">
      <c r="A32" s="36" t="s">
        <v>46</v>
      </c>
      <c r="B32" s="46">
        <v>8</v>
      </c>
      <c r="C32" s="46">
        <v>1</v>
      </c>
      <c r="D32" s="46" t="s">
        <v>270</v>
      </c>
      <c r="E32" s="46">
        <v>0</v>
      </c>
      <c r="F32" s="46" t="s">
        <v>278</v>
      </c>
      <c r="G32" s="46">
        <v>0</v>
      </c>
      <c r="H32" s="46" t="s">
        <v>278</v>
      </c>
      <c r="I32" s="46">
        <v>0</v>
      </c>
      <c r="J32" s="46" t="s">
        <v>278</v>
      </c>
      <c r="K32" s="46">
        <v>0</v>
      </c>
      <c r="L32" s="46" t="s">
        <v>278</v>
      </c>
      <c r="M32" s="46">
        <v>0</v>
      </c>
      <c r="N32" s="46" t="s">
        <v>278</v>
      </c>
      <c r="O32" s="46">
        <v>7</v>
      </c>
      <c r="P32" s="46" t="s">
        <v>271</v>
      </c>
    </row>
    <row r="33" spans="1:16" x14ac:dyDescent="0.25">
      <c r="A33" s="1" t="s">
        <v>16</v>
      </c>
      <c r="B33" s="47">
        <v>13</v>
      </c>
      <c r="C33" s="47">
        <v>0</v>
      </c>
      <c r="D33" s="47" t="s">
        <v>278</v>
      </c>
      <c r="E33" s="47">
        <v>0</v>
      </c>
      <c r="F33" s="47" t="s">
        <v>278</v>
      </c>
      <c r="G33" s="47">
        <v>0</v>
      </c>
      <c r="H33" s="47" t="s">
        <v>278</v>
      </c>
      <c r="I33" s="47">
        <v>0</v>
      </c>
      <c r="J33" s="47" t="s">
        <v>278</v>
      </c>
      <c r="K33" s="47">
        <v>0</v>
      </c>
      <c r="L33" s="47" t="s">
        <v>278</v>
      </c>
      <c r="M33" s="47">
        <v>0</v>
      </c>
      <c r="N33" s="47" t="s">
        <v>278</v>
      </c>
      <c r="O33" s="47">
        <v>13</v>
      </c>
      <c r="P33" s="47" t="s">
        <v>284</v>
      </c>
    </row>
    <row r="34" spans="1:16" x14ac:dyDescent="0.25">
      <c r="A34" s="7" t="s">
        <v>47</v>
      </c>
      <c r="B34" s="2"/>
      <c r="C34" s="2"/>
      <c r="D34" s="2"/>
      <c r="E34" s="2"/>
      <c r="F34" s="2"/>
      <c r="G34" s="8"/>
      <c r="H34" s="2"/>
      <c r="I34" s="12"/>
      <c r="J34" s="12"/>
      <c r="K34" s="13"/>
      <c r="L34" s="12"/>
      <c r="M34" s="12"/>
      <c r="N34" s="12"/>
      <c r="O34" s="12"/>
      <c r="P34" s="12"/>
    </row>
    <row r="35" spans="1:16" ht="15.75" x14ac:dyDescent="0.25">
      <c r="A35" s="11" t="s">
        <v>17</v>
      </c>
      <c r="B35" s="3">
        <f>SUM(B23:B34)</f>
        <v>196</v>
      </c>
      <c r="C35" s="3">
        <f t="shared" ref="C35:O35" si="1">SUM(C23:C34)</f>
        <v>2</v>
      </c>
      <c r="D35" s="60">
        <f>C35/B35</f>
        <v>1.020408163265306E-2</v>
      </c>
      <c r="E35" s="3">
        <f t="shared" si="1"/>
        <v>0</v>
      </c>
      <c r="F35" s="60">
        <f>E35/B35</f>
        <v>0</v>
      </c>
      <c r="G35" s="3">
        <f t="shared" si="1"/>
        <v>1</v>
      </c>
      <c r="H35" s="60">
        <f>G35/B35</f>
        <v>5.1020408163265302E-3</v>
      </c>
      <c r="I35" s="3">
        <f t="shared" si="1"/>
        <v>0</v>
      </c>
      <c r="J35" s="60">
        <f>I35/B35</f>
        <v>0</v>
      </c>
      <c r="K35" s="3">
        <f t="shared" si="1"/>
        <v>0</v>
      </c>
      <c r="L35" s="60">
        <f>K35/B35</f>
        <v>0</v>
      </c>
      <c r="M35" s="3">
        <f t="shared" si="1"/>
        <v>1</v>
      </c>
      <c r="N35" s="60">
        <f>M35/B35</f>
        <v>5.1020408163265302E-3</v>
      </c>
      <c r="O35" s="3">
        <f t="shared" si="1"/>
        <v>192</v>
      </c>
      <c r="P35" s="60">
        <f>O35/B35</f>
        <v>0.97959183673469385</v>
      </c>
    </row>
    <row r="36" spans="1:16" ht="15.75" x14ac:dyDescent="0.25">
      <c r="A36" s="11" t="s">
        <v>18</v>
      </c>
      <c r="B36" s="4">
        <f>SUM(B35,B22)</f>
        <v>850</v>
      </c>
      <c r="C36" s="4">
        <f t="shared" ref="C36:O36" si="2">SUM(C35,C22)</f>
        <v>20</v>
      </c>
      <c r="D36" s="60">
        <f>C36/B36</f>
        <v>2.3529411764705882E-2</v>
      </c>
      <c r="E36" s="4">
        <f t="shared" si="2"/>
        <v>0</v>
      </c>
      <c r="F36" s="60">
        <f>E36/B36</f>
        <v>0</v>
      </c>
      <c r="G36" s="4">
        <f t="shared" si="2"/>
        <v>11</v>
      </c>
      <c r="H36" s="60">
        <f>G36/B36</f>
        <v>1.2941176470588235E-2</v>
      </c>
      <c r="I36" s="4">
        <f t="shared" si="2"/>
        <v>0</v>
      </c>
      <c r="J36" s="60">
        <f>I36/B36</f>
        <v>0</v>
      </c>
      <c r="K36" s="4">
        <f t="shared" si="2"/>
        <v>1</v>
      </c>
      <c r="L36" s="60">
        <f>K36/B36</f>
        <v>1.176470588235294E-3</v>
      </c>
      <c r="M36" s="4">
        <f t="shared" si="2"/>
        <v>10</v>
      </c>
      <c r="N36" s="60">
        <f>M36/B36</f>
        <v>1.1764705882352941E-2</v>
      </c>
      <c r="O36" s="4">
        <f t="shared" si="2"/>
        <v>817</v>
      </c>
      <c r="P36" s="60">
        <f>O36/B36</f>
        <v>0.9611764705882353</v>
      </c>
    </row>
  </sheetData>
  <mergeCells count="13">
    <mergeCell ref="B4:B6"/>
    <mergeCell ref="A1:P1"/>
    <mergeCell ref="A2:P2"/>
    <mergeCell ref="O4:P5"/>
    <mergeCell ref="C4:F4"/>
    <mergeCell ref="E5:F5"/>
    <mergeCell ref="C5:D5"/>
    <mergeCell ref="M5:N5"/>
    <mergeCell ref="K5:L5"/>
    <mergeCell ref="I5:J5"/>
    <mergeCell ref="G5:H5"/>
    <mergeCell ref="G4:N4"/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6"/>
  <sheetViews>
    <sheetView zoomScaleNormal="100" workbookViewId="0">
      <selection activeCell="R30" sqref="R30"/>
    </sheetView>
  </sheetViews>
  <sheetFormatPr defaultRowHeight="15" x14ac:dyDescent="0.25"/>
  <cols>
    <col min="1" max="1" width="20.140625" style="9" customWidth="1"/>
    <col min="2" max="2" width="7" style="9" bestFit="1" customWidth="1"/>
    <col min="3" max="3" width="7.7109375" style="9" customWidth="1"/>
    <col min="4" max="4" width="8.140625" style="9" customWidth="1"/>
    <col min="5" max="5" width="8.7109375" style="9" customWidth="1"/>
    <col min="6" max="6" width="9.140625" style="9" customWidth="1"/>
    <col min="7" max="16384" width="9.140625" style="9"/>
  </cols>
  <sheetData>
    <row r="1" spans="1:16" ht="23.25" customHeight="1" x14ac:dyDescent="0.25">
      <c r="A1" s="77" t="s">
        <v>62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5" customHeight="1" x14ac:dyDescent="0.25">
      <c r="A2" s="76" t="s">
        <v>189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4" spans="1:16" s="17" customFormat="1" ht="15" customHeight="1" x14ac:dyDescent="0.25">
      <c r="A4" s="78" t="s">
        <v>31</v>
      </c>
      <c r="B4" s="81" t="s">
        <v>1</v>
      </c>
      <c r="C4" s="75" t="s">
        <v>63</v>
      </c>
      <c r="D4" s="75"/>
      <c r="E4" s="75"/>
      <c r="F4" s="84"/>
      <c r="G4" s="87" t="s">
        <v>67</v>
      </c>
      <c r="H4" s="87"/>
      <c r="I4" s="81" t="s">
        <v>185</v>
      </c>
      <c r="J4" s="85"/>
      <c r="K4" s="75" t="s">
        <v>68</v>
      </c>
      <c r="L4" s="75"/>
      <c r="M4" s="75" t="s">
        <v>69</v>
      </c>
      <c r="N4" s="75"/>
      <c r="O4" s="75" t="s">
        <v>70</v>
      </c>
      <c r="P4" s="75"/>
    </row>
    <row r="5" spans="1:16" s="17" customFormat="1" ht="30.75" customHeight="1" x14ac:dyDescent="0.25">
      <c r="A5" s="79"/>
      <c r="B5" s="82"/>
      <c r="C5" s="75" t="s">
        <v>64</v>
      </c>
      <c r="D5" s="75"/>
      <c r="E5" s="75" t="s">
        <v>65</v>
      </c>
      <c r="F5" s="84"/>
      <c r="G5" s="87"/>
      <c r="H5" s="87"/>
      <c r="I5" s="83"/>
      <c r="J5" s="86"/>
      <c r="K5" s="75"/>
      <c r="L5" s="75"/>
      <c r="M5" s="75"/>
      <c r="N5" s="75"/>
      <c r="O5" s="75"/>
      <c r="P5" s="75"/>
    </row>
    <row r="6" spans="1:16" s="17" customFormat="1" x14ac:dyDescent="0.25">
      <c r="A6" s="80"/>
      <c r="B6" s="83"/>
      <c r="C6" s="32" t="s">
        <v>66</v>
      </c>
      <c r="D6" s="32" t="s">
        <v>44</v>
      </c>
      <c r="E6" s="32" t="s">
        <v>66</v>
      </c>
      <c r="F6" s="32" t="s">
        <v>44</v>
      </c>
      <c r="G6" s="32" t="s">
        <v>66</v>
      </c>
      <c r="H6" s="32" t="s">
        <v>44</v>
      </c>
      <c r="I6" s="32" t="s">
        <v>66</v>
      </c>
      <c r="J6" s="32" t="s">
        <v>44</v>
      </c>
      <c r="K6" s="32" t="s">
        <v>66</v>
      </c>
      <c r="L6" s="32" t="s">
        <v>44</v>
      </c>
      <c r="M6" s="32" t="s">
        <v>66</v>
      </c>
      <c r="N6" s="32" t="s">
        <v>44</v>
      </c>
      <c r="O6" s="32" t="s">
        <v>66</v>
      </c>
      <c r="P6" s="32" t="s">
        <v>44</v>
      </c>
    </row>
    <row r="7" spans="1:16" x14ac:dyDescent="0.25">
      <c r="A7" s="18" t="s">
        <v>41</v>
      </c>
      <c r="B7" s="46">
        <v>16</v>
      </c>
      <c r="C7" s="46">
        <v>16</v>
      </c>
      <c r="D7" s="46" t="s">
        <v>284</v>
      </c>
      <c r="E7" s="46">
        <v>0</v>
      </c>
      <c r="F7" s="46" t="s">
        <v>278</v>
      </c>
      <c r="G7" s="46">
        <v>0</v>
      </c>
      <c r="H7" s="46" t="s">
        <v>278</v>
      </c>
      <c r="I7" s="46">
        <v>0</v>
      </c>
      <c r="J7" s="46" t="s">
        <v>278</v>
      </c>
      <c r="K7" s="46">
        <v>0</v>
      </c>
      <c r="L7" s="46" t="s">
        <v>278</v>
      </c>
      <c r="M7" s="46">
        <v>0</v>
      </c>
      <c r="N7" s="46" t="s">
        <v>278</v>
      </c>
      <c r="O7" s="46">
        <v>0</v>
      </c>
      <c r="P7" s="46" t="s">
        <v>278</v>
      </c>
    </row>
    <row r="8" spans="1:16" x14ac:dyDescent="0.25">
      <c r="A8" s="18" t="s">
        <v>33</v>
      </c>
      <c r="B8" s="46">
        <v>24</v>
      </c>
      <c r="C8" s="46">
        <v>22</v>
      </c>
      <c r="D8" s="46" t="s">
        <v>290</v>
      </c>
      <c r="E8" s="46">
        <v>0</v>
      </c>
      <c r="F8" s="46" t="s">
        <v>278</v>
      </c>
      <c r="G8" s="46">
        <v>0</v>
      </c>
      <c r="H8" s="46" t="s">
        <v>278</v>
      </c>
      <c r="I8" s="46">
        <v>0</v>
      </c>
      <c r="J8" s="46" t="s">
        <v>278</v>
      </c>
      <c r="K8" s="46">
        <v>0</v>
      </c>
      <c r="L8" s="46" t="s">
        <v>278</v>
      </c>
      <c r="M8" s="46">
        <v>0</v>
      </c>
      <c r="N8" s="46" t="s">
        <v>278</v>
      </c>
      <c r="O8" s="46">
        <v>2</v>
      </c>
      <c r="P8" s="46" t="s">
        <v>291</v>
      </c>
    </row>
    <row r="9" spans="1:16" x14ac:dyDescent="0.25">
      <c r="A9" s="18" t="s">
        <v>2</v>
      </c>
      <c r="B9" s="46">
        <v>12</v>
      </c>
      <c r="C9" s="46">
        <v>12</v>
      </c>
      <c r="D9" s="46" t="s">
        <v>284</v>
      </c>
      <c r="E9" s="46">
        <v>0</v>
      </c>
      <c r="F9" s="46" t="s">
        <v>278</v>
      </c>
      <c r="G9" s="46">
        <v>0</v>
      </c>
      <c r="H9" s="46" t="s">
        <v>278</v>
      </c>
      <c r="I9" s="46">
        <v>0</v>
      </c>
      <c r="J9" s="46" t="s">
        <v>278</v>
      </c>
      <c r="K9" s="46">
        <v>0</v>
      </c>
      <c r="L9" s="46" t="s">
        <v>278</v>
      </c>
      <c r="M9" s="46">
        <v>0</v>
      </c>
      <c r="N9" s="46" t="s">
        <v>278</v>
      </c>
      <c r="O9" s="46">
        <v>0</v>
      </c>
      <c r="P9" s="46" t="s">
        <v>278</v>
      </c>
    </row>
    <row r="10" spans="1:16" x14ac:dyDescent="0.25">
      <c r="A10" s="18" t="s">
        <v>42</v>
      </c>
      <c r="B10" s="46">
        <v>31</v>
      </c>
      <c r="C10" s="46">
        <v>30</v>
      </c>
      <c r="D10" s="46" t="s">
        <v>292</v>
      </c>
      <c r="E10" s="46">
        <v>1</v>
      </c>
      <c r="F10" s="46" t="s">
        <v>293</v>
      </c>
      <c r="G10" s="46">
        <v>0</v>
      </c>
      <c r="H10" s="46" t="s">
        <v>278</v>
      </c>
      <c r="I10" s="46">
        <v>0</v>
      </c>
      <c r="J10" s="46" t="s">
        <v>278</v>
      </c>
      <c r="K10" s="46">
        <v>0</v>
      </c>
      <c r="L10" s="46" t="s">
        <v>278</v>
      </c>
      <c r="M10" s="46">
        <v>0</v>
      </c>
      <c r="N10" s="46" t="s">
        <v>278</v>
      </c>
      <c r="O10" s="46">
        <v>0</v>
      </c>
      <c r="P10" s="46" t="s">
        <v>278</v>
      </c>
    </row>
    <row r="11" spans="1:16" x14ac:dyDescent="0.25">
      <c r="A11" s="18" t="s">
        <v>34</v>
      </c>
      <c r="B11" s="46">
        <v>26</v>
      </c>
      <c r="C11" s="46">
        <v>26</v>
      </c>
      <c r="D11" s="46" t="s">
        <v>284</v>
      </c>
      <c r="E11" s="46">
        <v>0</v>
      </c>
      <c r="F11" s="46" t="s">
        <v>278</v>
      </c>
      <c r="G11" s="46">
        <v>0</v>
      </c>
      <c r="H11" s="46" t="s">
        <v>278</v>
      </c>
      <c r="I11" s="46">
        <v>0</v>
      </c>
      <c r="J11" s="46" t="s">
        <v>278</v>
      </c>
      <c r="K11" s="46">
        <v>0</v>
      </c>
      <c r="L11" s="46" t="s">
        <v>278</v>
      </c>
      <c r="M11" s="46">
        <v>0</v>
      </c>
      <c r="N11" s="46" t="s">
        <v>278</v>
      </c>
      <c r="O11" s="46">
        <v>0</v>
      </c>
      <c r="P11" s="46" t="s">
        <v>278</v>
      </c>
    </row>
    <row r="12" spans="1:16" x14ac:dyDescent="0.25">
      <c r="A12" s="18" t="s">
        <v>3</v>
      </c>
      <c r="B12" s="46">
        <v>80</v>
      </c>
      <c r="C12" s="46">
        <v>78</v>
      </c>
      <c r="D12" s="46" t="s">
        <v>294</v>
      </c>
      <c r="E12" s="46">
        <v>2</v>
      </c>
      <c r="F12" s="46" t="s">
        <v>295</v>
      </c>
      <c r="G12" s="46">
        <v>0</v>
      </c>
      <c r="H12" s="46" t="s">
        <v>278</v>
      </c>
      <c r="I12" s="46">
        <v>0</v>
      </c>
      <c r="J12" s="46" t="s">
        <v>278</v>
      </c>
      <c r="K12" s="46">
        <v>0</v>
      </c>
      <c r="L12" s="46" t="s">
        <v>278</v>
      </c>
      <c r="M12" s="46">
        <v>0</v>
      </c>
      <c r="N12" s="46" t="s">
        <v>278</v>
      </c>
      <c r="O12" s="46">
        <v>0</v>
      </c>
      <c r="P12" s="46" t="s">
        <v>278</v>
      </c>
    </row>
    <row r="13" spans="1:16" x14ac:dyDescent="0.25">
      <c r="A13" s="18" t="s">
        <v>4</v>
      </c>
      <c r="B13" s="46">
        <v>42</v>
      </c>
      <c r="C13" s="46">
        <v>42</v>
      </c>
      <c r="D13" s="46" t="s">
        <v>284</v>
      </c>
      <c r="E13" s="46">
        <v>0</v>
      </c>
      <c r="F13" s="46" t="s">
        <v>278</v>
      </c>
      <c r="G13" s="46">
        <v>0</v>
      </c>
      <c r="H13" s="46" t="s">
        <v>278</v>
      </c>
      <c r="I13" s="46">
        <v>0</v>
      </c>
      <c r="J13" s="46" t="s">
        <v>278</v>
      </c>
      <c r="K13" s="46">
        <v>0</v>
      </c>
      <c r="L13" s="46" t="s">
        <v>278</v>
      </c>
      <c r="M13" s="46">
        <v>0</v>
      </c>
      <c r="N13" s="46" t="s">
        <v>278</v>
      </c>
      <c r="O13" s="46">
        <v>0</v>
      </c>
      <c r="P13" s="46" t="s">
        <v>278</v>
      </c>
    </row>
    <row r="14" spans="1:16" x14ac:dyDescent="0.25">
      <c r="A14" s="18" t="s">
        <v>5</v>
      </c>
      <c r="B14" s="46">
        <v>32</v>
      </c>
      <c r="C14" s="46">
        <v>22</v>
      </c>
      <c r="D14" s="46" t="s">
        <v>296</v>
      </c>
      <c r="E14" s="46">
        <v>0</v>
      </c>
      <c r="F14" s="46" t="s">
        <v>278</v>
      </c>
      <c r="G14" s="46">
        <v>7</v>
      </c>
      <c r="H14" s="46" t="s">
        <v>297</v>
      </c>
      <c r="I14" s="46">
        <v>3</v>
      </c>
      <c r="J14" s="46" t="s">
        <v>298</v>
      </c>
      <c r="K14" s="46">
        <v>0</v>
      </c>
      <c r="L14" s="46" t="s">
        <v>278</v>
      </c>
      <c r="M14" s="46">
        <v>0</v>
      </c>
      <c r="N14" s="46" t="s">
        <v>278</v>
      </c>
      <c r="O14" s="46">
        <v>0</v>
      </c>
      <c r="P14" s="46" t="s">
        <v>278</v>
      </c>
    </row>
    <row r="15" spans="1:16" x14ac:dyDescent="0.25">
      <c r="A15" s="18" t="s">
        <v>40</v>
      </c>
      <c r="B15" s="46">
        <v>102</v>
      </c>
      <c r="C15" s="46">
        <v>94</v>
      </c>
      <c r="D15" s="46" t="s">
        <v>299</v>
      </c>
      <c r="E15" s="46">
        <v>0</v>
      </c>
      <c r="F15" s="46" t="s">
        <v>278</v>
      </c>
      <c r="G15" s="46">
        <v>8</v>
      </c>
      <c r="H15" s="46" t="s">
        <v>300</v>
      </c>
      <c r="I15" s="46">
        <v>0</v>
      </c>
      <c r="J15" s="46" t="s">
        <v>278</v>
      </c>
      <c r="K15" s="46">
        <v>0</v>
      </c>
      <c r="L15" s="46" t="s">
        <v>278</v>
      </c>
      <c r="M15" s="46">
        <v>0</v>
      </c>
      <c r="N15" s="46" t="s">
        <v>278</v>
      </c>
      <c r="O15" s="46">
        <v>0</v>
      </c>
      <c r="P15" s="46" t="s">
        <v>278</v>
      </c>
    </row>
    <row r="16" spans="1:16" x14ac:dyDescent="0.25">
      <c r="A16" s="18" t="s">
        <v>35</v>
      </c>
      <c r="B16" s="46">
        <v>19</v>
      </c>
      <c r="C16" s="46">
        <v>11</v>
      </c>
      <c r="D16" s="46" t="s">
        <v>301</v>
      </c>
      <c r="E16" s="46">
        <v>3</v>
      </c>
      <c r="F16" s="46" t="s">
        <v>302</v>
      </c>
      <c r="G16" s="46">
        <v>0</v>
      </c>
      <c r="H16" s="46" t="s">
        <v>278</v>
      </c>
      <c r="I16" s="46">
        <v>0</v>
      </c>
      <c r="J16" s="46" t="s">
        <v>278</v>
      </c>
      <c r="K16" s="46">
        <v>0</v>
      </c>
      <c r="L16" s="46" t="s">
        <v>278</v>
      </c>
      <c r="M16" s="46">
        <v>5</v>
      </c>
      <c r="N16" s="46" t="s">
        <v>303</v>
      </c>
      <c r="O16" s="46">
        <v>0</v>
      </c>
      <c r="P16" s="46" t="s">
        <v>278</v>
      </c>
    </row>
    <row r="17" spans="1:17" x14ac:dyDescent="0.25">
      <c r="A17" s="18" t="s">
        <v>36</v>
      </c>
      <c r="B17" s="46">
        <v>33</v>
      </c>
      <c r="C17" s="46">
        <v>33</v>
      </c>
      <c r="D17" s="46" t="s">
        <v>284</v>
      </c>
      <c r="E17" s="46">
        <v>0</v>
      </c>
      <c r="F17" s="46" t="s">
        <v>278</v>
      </c>
      <c r="G17" s="46">
        <v>0</v>
      </c>
      <c r="H17" s="46" t="s">
        <v>278</v>
      </c>
      <c r="I17" s="46">
        <v>0</v>
      </c>
      <c r="J17" s="46" t="s">
        <v>278</v>
      </c>
      <c r="K17" s="46">
        <v>0</v>
      </c>
      <c r="L17" s="46" t="s">
        <v>278</v>
      </c>
      <c r="M17" s="46">
        <v>0</v>
      </c>
      <c r="N17" s="46" t="s">
        <v>278</v>
      </c>
      <c r="O17" s="46">
        <v>0</v>
      </c>
      <c r="P17" s="46" t="s">
        <v>278</v>
      </c>
    </row>
    <row r="18" spans="1:17" x14ac:dyDescent="0.25">
      <c r="A18" s="18" t="s">
        <v>6</v>
      </c>
      <c r="B18" s="46">
        <v>140</v>
      </c>
      <c r="C18" s="46">
        <v>133</v>
      </c>
      <c r="D18" s="46" t="s">
        <v>304</v>
      </c>
      <c r="E18" s="46">
        <v>2</v>
      </c>
      <c r="F18" s="46" t="s">
        <v>305</v>
      </c>
      <c r="G18" s="46">
        <v>4</v>
      </c>
      <c r="H18" s="46" t="s">
        <v>306</v>
      </c>
      <c r="I18" s="46">
        <v>0</v>
      </c>
      <c r="J18" s="46" t="s">
        <v>278</v>
      </c>
      <c r="K18" s="46">
        <v>0</v>
      </c>
      <c r="L18" s="46" t="s">
        <v>278</v>
      </c>
      <c r="M18" s="46">
        <v>0</v>
      </c>
      <c r="N18" s="46" t="s">
        <v>278</v>
      </c>
      <c r="O18" s="46">
        <v>0</v>
      </c>
      <c r="P18" s="46" t="s">
        <v>278</v>
      </c>
    </row>
    <row r="19" spans="1:17" x14ac:dyDescent="0.25">
      <c r="A19" s="18" t="s">
        <v>7</v>
      </c>
      <c r="B19" s="46">
        <v>7</v>
      </c>
      <c r="C19" s="46">
        <v>0</v>
      </c>
      <c r="D19" s="46" t="s">
        <v>278</v>
      </c>
      <c r="E19" s="46">
        <v>7</v>
      </c>
      <c r="F19" s="46" t="s">
        <v>284</v>
      </c>
      <c r="G19" s="46">
        <v>0</v>
      </c>
      <c r="H19" s="46" t="s">
        <v>278</v>
      </c>
      <c r="I19" s="46">
        <v>0</v>
      </c>
      <c r="J19" s="46" t="s">
        <v>278</v>
      </c>
      <c r="K19" s="46">
        <v>0</v>
      </c>
      <c r="L19" s="46" t="s">
        <v>278</v>
      </c>
      <c r="M19" s="46">
        <v>0</v>
      </c>
      <c r="N19" s="46" t="s">
        <v>278</v>
      </c>
      <c r="O19" s="46">
        <v>0</v>
      </c>
      <c r="P19" s="46" t="s">
        <v>278</v>
      </c>
    </row>
    <row r="20" spans="1:17" x14ac:dyDescent="0.25">
      <c r="A20" s="18" t="s">
        <v>8</v>
      </c>
      <c r="B20" s="46">
        <v>26</v>
      </c>
      <c r="C20" s="46">
        <v>19</v>
      </c>
      <c r="D20" s="46" t="s">
        <v>307</v>
      </c>
      <c r="E20" s="46">
        <v>0</v>
      </c>
      <c r="F20" s="46" t="s">
        <v>278</v>
      </c>
      <c r="G20" s="46">
        <v>5</v>
      </c>
      <c r="H20" s="46" t="s">
        <v>308</v>
      </c>
      <c r="I20" s="46">
        <v>0</v>
      </c>
      <c r="J20" s="46" t="s">
        <v>278</v>
      </c>
      <c r="K20" s="46">
        <v>0</v>
      </c>
      <c r="L20" s="46" t="s">
        <v>278</v>
      </c>
      <c r="M20" s="46">
        <v>2</v>
      </c>
      <c r="N20" s="46" t="s">
        <v>289</v>
      </c>
      <c r="O20" s="46">
        <v>0</v>
      </c>
      <c r="P20" s="46" t="s">
        <v>278</v>
      </c>
    </row>
    <row r="21" spans="1:17" x14ac:dyDescent="0.25">
      <c r="A21" s="18" t="s">
        <v>9</v>
      </c>
      <c r="B21" s="47">
        <v>64</v>
      </c>
      <c r="C21" s="47">
        <v>56</v>
      </c>
      <c r="D21" s="47" t="s">
        <v>271</v>
      </c>
      <c r="E21" s="47">
        <v>0</v>
      </c>
      <c r="F21" s="47" t="s">
        <v>278</v>
      </c>
      <c r="G21" s="47">
        <v>8</v>
      </c>
      <c r="H21" s="47" t="s">
        <v>270</v>
      </c>
      <c r="I21" s="47">
        <v>0</v>
      </c>
      <c r="J21" s="47" t="s">
        <v>278</v>
      </c>
      <c r="K21" s="47">
        <v>0</v>
      </c>
      <c r="L21" s="47" t="s">
        <v>278</v>
      </c>
      <c r="M21" s="47">
        <v>0</v>
      </c>
      <c r="N21" s="47" t="s">
        <v>278</v>
      </c>
      <c r="O21" s="47">
        <v>0</v>
      </c>
      <c r="P21" s="47" t="s">
        <v>278</v>
      </c>
    </row>
    <row r="22" spans="1:17" ht="15.75" x14ac:dyDescent="0.25">
      <c r="A22" s="19" t="s">
        <v>10</v>
      </c>
      <c r="B22" s="4">
        <f>SUM(B7:B21)</f>
        <v>654</v>
      </c>
      <c r="C22" s="4">
        <f t="shared" ref="C22:O22" si="0">SUM(C7:C21)</f>
        <v>594</v>
      </c>
      <c r="D22" s="60">
        <f>C22/B22</f>
        <v>0.90825688073394495</v>
      </c>
      <c r="E22" s="4">
        <f t="shared" si="0"/>
        <v>15</v>
      </c>
      <c r="F22" s="60">
        <f>E22/B22</f>
        <v>2.2935779816513763E-2</v>
      </c>
      <c r="G22" s="4">
        <f t="shared" si="0"/>
        <v>32</v>
      </c>
      <c r="H22" s="60">
        <f>G22/B22</f>
        <v>4.8929663608562692E-2</v>
      </c>
      <c r="I22" s="4">
        <f t="shared" si="0"/>
        <v>3</v>
      </c>
      <c r="J22" s="60">
        <f>I22/B22</f>
        <v>4.5871559633027525E-3</v>
      </c>
      <c r="K22" s="4">
        <f t="shared" si="0"/>
        <v>0</v>
      </c>
      <c r="L22" s="60">
        <f>K22/B22</f>
        <v>0</v>
      </c>
      <c r="M22" s="4">
        <f t="shared" si="0"/>
        <v>7</v>
      </c>
      <c r="N22" s="60">
        <f>M22/B22</f>
        <v>1.0703363914373088E-2</v>
      </c>
      <c r="O22" s="4">
        <f t="shared" si="0"/>
        <v>2</v>
      </c>
      <c r="P22" s="60">
        <f>O22/B22</f>
        <v>3.0581039755351682E-3</v>
      </c>
    </row>
    <row r="23" spans="1:17" x14ac:dyDescent="0.25">
      <c r="A23" s="18" t="s">
        <v>37</v>
      </c>
      <c r="B23" s="46">
        <v>17</v>
      </c>
      <c r="C23" s="46">
        <v>0</v>
      </c>
      <c r="D23" s="46" t="s">
        <v>278</v>
      </c>
      <c r="E23" s="46">
        <v>12</v>
      </c>
      <c r="F23" s="46" t="s">
        <v>279</v>
      </c>
      <c r="G23" s="46">
        <v>3</v>
      </c>
      <c r="H23" s="46" t="s">
        <v>280</v>
      </c>
      <c r="I23" s="46">
        <v>2</v>
      </c>
      <c r="J23" s="46" t="s">
        <v>281</v>
      </c>
      <c r="K23" s="46">
        <v>0</v>
      </c>
      <c r="L23" s="46" t="s">
        <v>278</v>
      </c>
      <c r="M23" s="46">
        <v>0</v>
      </c>
      <c r="N23" s="46" t="s">
        <v>278</v>
      </c>
      <c r="O23" s="46">
        <v>0</v>
      </c>
      <c r="P23" s="46" t="s">
        <v>278</v>
      </c>
    </row>
    <row r="24" spans="1:17" x14ac:dyDescent="0.25">
      <c r="A24" s="18" t="s">
        <v>43</v>
      </c>
      <c r="B24" s="46">
        <v>14</v>
      </c>
      <c r="C24" s="46">
        <v>11</v>
      </c>
      <c r="D24" s="46" t="s">
        <v>282</v>
      </c>
      <c r="E24" s="46">
        <v>3</v>
      </c>
      <c r="F24" s="46" t="s">
        <v>283</v>
      </c>
      <c r="G24" s="46">
        <v>0</v>
      </c>
      <c r="H24" s="46" t="s">
        <v>278</v>
      </c>
      <c r="I24" s="46">
        <v>0</v>
      </c>
      <c r="J24" s="46" t="s">
        <v>278</v>
      </c>
      <c r="K24" s="46">
        <v>0</v>
      </c>
      <c r="L24" s="46" t="s">
        <v>278</v>
      </c>
      <c r="M24" s="46">
        <v>0</v>
      </c>
      <c r="N24" s="46" t="s">
        <v>278</v>
      </c>
      <c r="O24" s="46">
        <v>0</v>
      </c>
      <c r="P24" s="46" t="s">
        <v>278</v>
      </c>
    </row>
    <row r="25" spans="1:17" x14ac:dyDescent="0.25">
      <c r="A25" s="18" t="s">
        <v>11</v>
      </c>
      <c r="B25" s="46">
        <v>63</v>
      </c>
      <c r="C25" s="46">
        <v>53</v>
      </c>
      <c r="D25" s="46" t="s">
        <v>231</v>
      </c>
      <c r="E25" s="46">
        <v>10</v>
      </c>
      <c r="F25" s="46" t="s">
        <v>230</v>
      </c>
      <c r="G25" s="46">
        <v>0</v>
      </c>
      <c r="H25" s="46" t="s">
        <v>278</v>
      </c>
      <c r="I25" s="46">
        <v>0</v>
      </c>
      <c r="J25" s="46" t="s">
        <v>278</v>
      </c>
      <c r="K25" s="46">
        <v>0</v>
      </c>
      <c r="L25" s="46" t="s">
        <v>278</v>
      </c>
      <c r="M25" s="46">
        <v>0</v>
      </c>
      <c r="N25" s="46" t="s">
        <v>278</v>
      </c>
      <c r="O25" s="46">
        <v>0</v>
      </c>
      <c r="P25" s="46" t="s">
        <v>278</v>
      </c>
    </row>
    <row r="26" spans="1:17" x14ac:dyDescent="0.25">
      <c r="A26" s="18" t="s">
        <v>39</v>
      </c>
      <c r="B26" s="46">
        <v>3</v>
      </c>
      <c r="C26" s="46">
        <v>3</v>
      </c>
      <c r="D26" s="46" t="s">
        <v>284</v>
      </c>
      <c r="E26" s="46">
        <v>0</v>
      </c>
      <c r="F26" s="46" t="s">
        <v>278</v>
      </c>
      <c r="G26" s="46">
        <v>0</v>
      </c>
      <c r="H26" s="46" t="s">
        <v>278</v>
      </c>
      <c r="I26" s="46">
        <v>0</v>
      </c>
      <c r="J26" s="46" t="s">
        <v>278</v>
      </c>
      <c r="K26" s="46">
        <v>0</v>
      </c>
      <c r="L26" s="46" t="s">
        <v>278</v>
      </c>
      <c r="M26" s="46">
        <v>0</v>
      </c>
      <c r="N26" s="46" t="s">
        <v>278</v>
      </c>
      <c r="O26" s="46">
        <v>0</v>
      </c>
      <c r="P26" s="46" t="s">
        <v>278</v>
      </c>
    </row>
    <row r="27" spans="1:17" x14ac:dyDescent="0.25">
      <c r="A27" s="18" t="s">
        <v>12</v>
      </c>
      <c r="B27" s="46">
        <v>16</v>
      </c>
      <c r="C27" s="46">
        <v>16</v>
      </c>
      <c r="D27" s="46" t="s">
        <v>284</v>
      </c>
      <c r="E27" s="46">
        <v>0</v>
      </c>
      <c r="F27" s="46" t="s">
        <v>278</v>
      </c>
      <c r="G27" s="46">
        <v>0</v>
      </c>
      <c r="H27" s="46" t="s">
        <v>278</v>
      </c>
      <c r="I27" s="46">
        <v>0</v>
      </c>
      <c r="J27" s="46" t="s">
        <v>278</v>
      </c>
      <c r="K27" s="46">
        <v>0</v>
      </c>
      <c r="L27" s="46" t="s">
        <v>278</v>
      </c>
      <c r="M27" s="46">
        <v>0</v>
      </c>
      <c r="N27" s="46" t="s">
        <v>278</v>
      </c>
      <c r="O27" s="46">
        <v>0</v>
      </c>
      <c r="P27" s="46" t="s">
        <v>278</v>
      </c>
    </row>
    <row r="28" spans="1:17" x14ac:dyDescent="0.25">
      <c r="A28" s="18" t="s">
        <v>13</v>
      </c>
      <c r="B28" s="46">
        <v>7</v>
      </c>
      <c r="C28" s="46">
        <v>7</v>
      </c>
      <c r="D28" s="46" t="s">
        <v>284</v>
      </c>
      <c r="E28" s="46">
        <v>0</v>
      </c>
      <c r="F28" s="46" t="s">
        <v>278</v>
      </c>
      <c r="G28" s="46">
        <v>0</v>
      </c>
      <c r="H28" s="46" t="s">
        <v>278</v>
      </c>
      <c r="I28" s="46">
        <v>0</v>
      </c>
      <c r="J28" s="46" t="s">
        <v>278</v>
      </c>
      <c r="K28" s="46">
        <v>0</v>
      </c>
      <c r="L28" s="46" t="s">
        <v>278</v>
      </c>
      <c r="M28" s="46">
        <v>0</v>
      </c>
      <c r="N28" s="46" t="s">
        <v>278</v>
      </c>
      <c r="O28" s="46">
        <v>0</v>
      </c>
      <c r="P28" s="46" t="s">
        <v>278</v>
      </c>
    </row>
    <row r="29" spans="1:17" x14ac:dyDescent="0.25">
      <c r="A29" s="18" t="s">
        <v>38</v>
      </c>
      <c r="B29" s="46">
        <v>11</v>
      </c>
      <c r="C29" s="46">
        <v>9</v>
      </c>
      <c r="D29" s="46" t="s">
        <v>220</v>
      </c>
      <c r="E29" s="46">
        <v>1</v>
      </c>
      <c r="F29" s="46" t="s">
        <v>285</v>
      </c>
      <c r="G29" s="46">
        <v>1</v>
      </c>
      <c r="H29" s="46" t="s">
        <v>285</v>
      </c>
      <c r="I29" s="46">
        <v>0</v>
      </c>
      <c r="J29" s="46" t="s">
        <v>278</v>
      </c>
      <c r="K29" s="46">
        <v>0</v>
      </c>
      <c r="L29" s="46" t="s">
        <v>278</v>
      </c>
      <c r="M29" s="46">
        <v>0</v>
      </c>
      <c r="N29" s="46" t="s">
        <v>278</v>
      </c>
      <c r="O29" s="46">
        <v>0</v>
      </c>
      <c r="P29" s="46" t="s">
        <v>278</v>
      </c>
    </row>
    <row r="30" spans="1:17" x14ac:dyDescent="0.25">
      <c r="A30" s="18" t="s">
        <v>14</v>
      </c>
      <c r="B30" s="46">
        <v>36</v>
      </c>
      <c r="C30" s="46">
        <v>35</v>
      </c>
      <c r="D30" s="46" t="s">
        <v>286</v>
      </c>
      <c r="E30" s="46">
        <v>0</v>
      </c>
      <c r="F30" s="46" t="s">
        <v>278</v>
      </c>
      <c r="G30" s="46">
        <v>1</v>
      </c>
      <c r="H30" s="46" t="s">
        <v>287</v>
      </c>
      <c r="I30" s="46">
        <v>0</v>
      </c>
      <c r="J30" s="46" t="s">
        <v>278</v>
      </c>
      <c r="K30" s="46">
        <v>0</v>
      </c>
      <c r="L30" s="46" t="s">
        <v>278</v>
      </c>
      <c r="M30" s="46">
        <v>0</v>
      </c>
      <c r="N30" s="46" t="s">
        <v>278</v>
      </c>
      <c r="O30" s="46">
        <v>0</v>
      </c>
      <c r="P30" s="46" t="s">
        <v>278</v>
      </c>
    </row>
    <row r="31" spans="1:17" x14ac:dyDescent="0.25">
      <c r="A31" s="18" t="s">
        <v>15</v>
      </c>
      <c r="B31" s="46">
        <v>8</v>
      </c>
      <c r="C31" s="46">
        <v>4</v>
      </c>
      <c r="D31" s="46" t="s">
        <v>227</v>
      </c>
      <c r="E31" s="46">
        <v>4</v>
      </c>
      <c r="F31" s="46" t="s">
        <v>227</v>
      </c>
      <c r="G31" s="46">
        <v>0</v>
      </c>
      <c r="H31" s="46" t="s">
        <v>278</v>
      </c>
      <c r="I31" s="46">
        <v>0</v>
      </c>
      <c r="J31" s="46" t="s">
        <v>278</v>
      </c>
      <c r="K31" s="46">
        <v>0</v>
      </c>
      <c r="L31" s="46" t="s">
        <v>278</v>
      </c>
      <c r="M31" s="46">
        <v>0</v>
      </c>
      <c r="N31" s="46" t="s">
        <v>278</v>
      </c>
      <c r="O31" s="46">
        <v>0</v>
      </c>
      <c r="P31" s="46" t="s">
        <v>278</v>
      </c>
    </row>
    <row r="32" spans="1:17" x14ac:dyDescent="0.25">
      <c r="A32" s="48" t="s">
        <v>46</v>
      </c>
      <c r="B32" s="46">
        <v>8</v>
      </c>
      <c r="C32" s="46">
        <v>8</v>
      </c>
      <c r="D32" s="46" t="s">
        <v>284</v>
      </c>
      <c r="E32" s="46">
        <v>0</v>
      </c>
      <c r="F32" s="46" t="s">
        <v>278</v>
      </c>
      <c r="G32" s="46">
        <v>0</v>
      </c>
      <c r="H32" s="46" t="s">
        <v>278</v>
      </c>
      <c r="I32" s="46">
        <v>0</v>
      </c>
      <c r="J32" s="46" t="s">
        <v>278</v>
      </c>
      <c r="K32" s="46">
        <v>0</v>
      </c>
      <c r="L32" s="46" t="s">
        <v>278</v>
      </c>
      <c r="M32" s="46">
        <v>0</v>
      </c>
      <c r="N32" s="46" t="s">
        <v>278</v>
      </c>
      <c r="O32" s="46">
        <v>0</v>
      </c>
      <c r="P32" s="46" t="s">
        <v>278</v>
      </c>
      <c r="Q32" s="6"/>
    </row>
    <row r="33" spans="1:17" x14ac:dyDescent="0.25">
      <c r="A33" s="18" t="s">
        <v>16</v>
      </c>
      <c r="B33" s="47">
        <v>13</v>
      </c>
      <c r="C33" s="47">
        <v>12</v>
      </c>
      <c r="D33" s="47" t="s">
        <v>288</v>
      </c>
      <c r="E33" s="47">
        <v>0</v>
      </c>
      <c r="F33" s="47" t="s">
        <v>278</v>
      </c>
      <c r="G33" s="47">
        <v>1</v>
      </c>
      <c r="H33" s="47" t="s">
        <v>289</v>
      </c>
      <c r="I33" s="47">
        <v>0</v>
      </c>
      <c r="J33" s="47" t="s">
        <v>278</v>
      </c>
      <c r="K33" s="47">
        <v>0</v>
      </c>
      <c r="L33" s="47" t="s">
        <v>278</v>
      </c>
      <c r="M33" s="47">
        <v>0</v>
      </c>
      <c r="N33" s="47" t="s">
        <v>278</v>
      </c>
      <c r="O33" s="47">
        <v>0</v>
      </c>
      <c r="P33" s="47" t="s">
        <v>278</v>
      </c>
    </row>
    <row r="34" spans="1:17" x14ac:dyDescent="0.25">
      <c r="A34" s="5" t="s">
        <v>47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6"/>
    </row>
    <row r="35" spans="1:17" ht="15.75" x14ac:dyDescent="0.25">
      <c r="A35" s="19" t="s">
        <v>17</v>
      </c>
      <c r="B35" s="3">
        <f>SUM(B23:B34)</f>
        <v>196</v>
      </c>
      <c r="C35" s="3">
        <f t="shared" ref="C35:O35" si="1">SUM(C23:C34)</f>
        <v>158</v>
      </c>
      <c r="D35" s="60">
        <f>C35/B35</f>
        <v>0.80612244897959184</v>
      </c>
      <c r="E35" s="3">
        <f t="shared" si="1"/>
        <v>30</v>
      </c>
      <c r="F35" s="60">
        <f>E35/B35</f>
        <v>0.15306122448979592</v>
      </c>
      <c r="G35" s="3">
        <f t="shared" si="1"/>
        <v>6</v>
      </c>
      <c r="H35" s="60">
        <f>G35/B35</f>
        <v>3.0612244897959183E-2</v>
      </c>
      <c r="I35" s="3">
        <f t="shared" si="1"/>
        <v>2</v>
      </c>
      <c r="J35" s="60">
        <f>I35/B35</f>
        <v>1.020408163265306E-2</v>
      </c>
      <c r="K35" s="3">
        <f t="shared" si="1"/>
        <v>0</v>
      </c>
      <c r="L35" s="60">
        <f>K35/B35</f>
        <v>0</v>
      </c>
      <c r="M35" s="3">
        <f t="shared" si="1"/>
        <v>0</v>
      </c>
      <c r="N35" s="60">
        <f>M35/B35</f>
        <v>0</v>
      </c>
      <c r="O35" s="3">
        <f t="shared" si="1"/>
        <v>0</v>
      </c>
      <c r="P35" s="60">
        <f>O35/B35</f>
        <v>0</v>
      </c>
    </row>
    <row r="36" spans="1:17" ht="15.75" x14ac:dyDescent="0.25">
      <c r="A36" s="19" t="s">
        <v>18</v>
      </c>
      <c r="B36" s="4">
        <f>SUM(B35,B22)</f>
        <v>850</v>
      </c>
      <c r="C36" s="4">
        <f t="shared" ref="C36:O36" si="2">SUM(C35,C22)</f>
        <v>752</v>
      </c>
      <c r="D36" s="60">
        <f>C36/B36</f>
        <v>0.88470588235294123</v>
      </c>
      <c r="E36" s="4">
        <f t="shared" si="2"/>
        <v>45</v>
      </c>
      <c r="F36" s="60">
        <f>E36/B36</f>
        <v>5.2941176470588235E-2</v>
      </c>
      <c r="G36" s="4">
        <f t="shared" si="2"/>
        <v>38</v>
      </c>
      <c r="H36" s="60">
        <f>G36/B36</f>
        <v>4.4705882352941179E-2</v>
      </c>
      <c r="I36" s="4">
        <f t="shared" si="2"/>
        <v>5</v>
      </c>
      <c r="J36" s="60">
        <f>I36/B36</f>
        <v>5.8823529411764705E-3</v>
      </c>
      <c r="K36" s="4">
        <f t="shared" si="2"/>
        <v>0</v>
      </c>
      <c r="L36" s="60">
        <f>K36/B36</f>
        <v>0</v>
      </c>
      <c r="M36" s="4">
        <f t="shared" si="2"/>
        <v>7</v>
      </c>
      <c r="N36" s="60">
        <f>M36/B36</f>
        <v>8.2352941176470594E-3</v>
      </c>
      <c r="O36" s="4">
        <f t="shared" si="2"/>
        <v>2</v>
      </c>
      <c r="P36" s="60">
        <f>O36/B36</f>
        <v>2.352941176470588E-3</v>
      </c>
    </row>
  </sheetData>
  <mergeCells count="12">
    <mergeCell ref="A2:P2"/>
    <mergeCell ref="A1:P1"/>
    <mergeCell ref="A4:A6"/>
    <mergeCell ref="B4:B6"/>
    <mergeCell ref="C4:F4"/>
    <mergeCell ref="E5:F5"/>
    <mergeCell ref="C5:D5"/>
    <mergeCell ref="O4:P5"/>
    <mergeCell ref="M4:N5"/>
    <mergeCell ref="K4:L5"/>
    <mergeCell ref="I4:J5"/>
    <mergeCell ref="G4:H5"/>
  </mergeCells>
  <conditionalFormatting sqref="D34 F34 H34 J34 L34 N34 P34">
    <cfRule type="cellIs" dxfId="5" priority="1" operator="greaterThan">
      <formula>100</formula>
    </cfRule>
  </conditionalFormatting>
  <pageMargins left="0.59055118110236227" right="0.39370078740157483" top="0.74803149606299213" bottom="0.74803149606299213" header="0.31496062992125984" footer="0.31496062992125984"/>
  <pageSetup paperSize="9" scale="11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1"/>
  <sheetViews>
    <sheetView topLeftCell="A4" zoomScale="115" zoomScaleNormal="115" workbookViewId="0">
      <selection activeCell="D22" sqref="D22:F36"/>
    </sheetView>
  </sheetViews>
  <sheetFormatPr defaultRowHeight="15" x14ac:dyDescent="0.25"/>
  <cols>
    <col min="1" max="1" width="20" style="9" customWidth="1"/>
    <col min="2" max="2" width="7.7109375" style="9" customWidth="1"/>
    <col min="3" max="3" width="7.85546875" style="9" customWidth="1"/>
    <col min="4" max="4" width="7.7109375" style="9" customWidth="1"/>
    <col min="5" max="5" width="8" style="9" customWidth="1"/>
    <col min="6" max="6" width="10.5703125" style="9" customWidth="1"/>
    <col min="7" max="16384" width="9.140625" style="9"/>
  </cols>
  <sheetData>
    <row r="1" spans="1:6" ht="15.75" x14ac:dyDescent="0.25">
      <c r="A1" s="88" t="s">
        <v>71</v>
      </c>
      <c r="B1" s="88"/>
      <c r="C1" s="88"/>
      <c r="D1" s="88"/>
      <c r="E1" s="88"/>
      <c r="F1" s="88"/>
    </row>
    <row r="2" spans="1:6" ht="15" customHeight="1" x14ac:dyDescent="0.25">
      <c r="A2" s="89" t="s">
        <v>190</v>
      </c>
      <c r="B2" s="89"/>
      <c r="C2" s="89"/>
      <c r="D2" s="89"/>
      <c r="E2" s="89"/>
      <c r="F2" s="89"/>
    </row>
    <row r="3" spans="1:6" ht="15" customHeight="1" x14ac:dyDescent="0.25">
      <c r="A3" s="33"/>
      <c r="B3" s="33"/>
      <c r="C3" s="27"/>
      <c r="D3" s="27"/>
      <c r="E3" s="27"/>
      <c r="F3" s="27"/>
    </row>
    <row r="4" spans="1:6" s="17" customFormat="1" ht="15" customHeight="1" x14ac:dyDescent="0.25">
      <c r="A4" s="78" t="s">
        <v>31</v>
      </c>
      <c r="B4" s="78" t="s">
        <v>1</v>
      </c>
      <c r="C4" s="84" t="s">
        <v>72</v>
      </c>
      <c r="D4" s="90"/>
      <c r="E4" s="90"/>
      <c r="F4" s="91"/>
    </row>
    <row r="5" spans="1:6" s="17" customFormat="1" ht="35.25" customHeight="1" x14ac:dyDescent="0.25">
      <c r="A5" s="79"/>
      <c r="B5" s="79"/>
      <c r="C5" s="84" t="s">
        <v>73</v>
      </c>
      <c r="D5" s="91"/>
      <c r="E5" s="84" t="s">
        <v>74</v>
      </c>
      <c r="F5" s="91"/>
    </row>
    <row r="6" spans="1:6" s="10" customFormat="1" x14ac:dyDescent="0.25">
      <c r="A6" s="80"/>
      <c r="B6" s="80"/>
      <c r="C6" s="32" t="s">
        <v>66</v>
      </c>
      <c r="D6" s="32" t="s">
        <v>44</v>
      </c>
      <c r="E6" s="32" t="s">
        <v>66</v>
      </c>
      <c r="F6" s="32" t="s">
        <v>44</v>
      </c>
    </row>
    <row r="7" spans="1:6" x14ac:dyDescent="0.25">
      <c r="A7" s="18" t="s">
        <v>41</v>
      </c>
      <c r="B7" s="46">
        <v>16</v>
      </c>
      <c r="C7" s="46">
        <v>16</v>
      </c>
      <c r="D7" s="46" t="s">
        <v>284</v>
      </c>
      <c r="E7" s="46">
        <v>0</v>
      </c>
      <c r="F7" s="46" t="s">
        <v>278</v>
      </c>
    </row>
    <row r="8" spans="1:6" x14ac:dyDescent="0.25">
      <c r="A8" s="18" t="s">
        <v>33</v>
      </c>
      <c r="B8" s="46">
        <v>24</v>
      </c>
      <c r="C8" s="46">
        <v>22</v>
      </c>
      <c r="D8" s="46" t="s">
        <v>290</v>
      </c>
      <c r="E8" s="46">
        <v>2</v>
      </c>
      <c r="F8" s="46" t="s">
        <v>291</v>
      </c>
    </row>
    <row r="9" spans="1:6" x14ac:dyDescent="0.25">
      <c r="A9" s="18" t="s">
        <v>2</v>
      </c>
      <c r="B9" s="46">
        <v>12</v>
      </c>
      <c r="C9" s="46">
        <v>11</v>
      </c>
      <c r="D9" s="46" t="s">
        <v>290</v>
      </c>
      <c r="E9" s="46">
        <v>1</v>
      </c>
      <c r="F9" s="46" t="s">
        <v>291</v>
      </c>
    </row>
    <row r="10" spans="1:6" x14ac:dyDescent="0.25">
      <c r="A10" s="18" t="s">
        <v>42</v>
      </c>
      <c r="B10" s="46">
        <v>31</v>
      </c>
      <c r="C10" s="46">
        <v>22</v>
      </c>
      <c r="D10" s="46" t="s">
        <v>312</v>
      </c>
      <c r="E10" s="46">
        <v>9</v>
      </c>
      <c r="F10" s="46" t="s">
        <v>313</v>
      </c>
    </row>
    <row r="11" spans="1:6" x14ac:dyDescent="0.25">
      <c r="A11" s="18" t="s">
        <v>34</v>
      </c>
      <c r="B11" s="46">
        <v>26</v>
      </c>
      <c r="C11" s="46">
        <v>25</v>
      </c>
      <c r="D11" s="46" t="s">
        <v>314</v>
      </c>
      <c r="E11" s="46">
        <v>1</v>
      </c>
      <c r="F11" s="46" t="s">
        <v>315</v>
      </c>
    </row>
    <row r="12" spans="1:6" x14ac:dyDescent="0.25">
      <c r="A12" s="18" t="s">
        <v>3</v>
      </c>
      <c r="B12" s="46">
        <v>80</v>
      </c>
      <c r="C12" s="46">
        <v>76</v>
      </c>
      <c r="D12" s="46" t="s">
        <v>304</v>
      </c>
      <c r="E12" s="46">
        <v>4</v>
      </c>
      <c r="F12" s="46" t="s">
        <v>316</v>
      </c>
    </row>
    <row r="13" spans="1:6" x14ac:dyDescent="0.25">
      <c r="A13" s="18" t="s">
        <v>4</v>
      </c>
      <c r="B13" s="46">
        <v>42</v>
      </c>
      <c r="C13" s="46">
        <v>41</v>
      </c>
      <c r="D13" s="46" t="s">
        <v>317</v>
      </c>
      <c r="E13" s="46">
        <v>1</v>
      </c>
      <c r="F13" s="46" t="s">
        <v>318</v>
      </c>
    </row>
    <row r="14" spans="1:6" x14ac:dyDescent="0.25">
      <c r="A14" s="18" t="s">
        <v>5</v>
      </c>
      <c r="B14" s="46">
        <v>32</v>
      </c>
      <c r="C14" s="46">
        <v>29</v>
      </c>
      <c r="D14" s="46" t="s">
        <v>319</v>
      </c>
      <c r="E14" s="46">
        <v>3</v>
      </c>
      <c r="F14" s="46" t="s">
        <v>298</v>
      </c>
    </row>
    <row r="15" spans="1:6" x14ac:dyDescent="0.25">
      <c r="A15" s="18" t="s">
        <v>40</v>
      </c>
      <c r="B15" s="46">
        <v>102</v>
      </c>
      <c r="C15" s="46">
        <v>79</v>
      </c>
      <c r="D15" s="46" t="s">
        <v>320</v>
      </c>
      <c r="E15" s="46">
        <v>23</v>
      </c>
      <c r="F15" s="46" t="s">
        <v>321</v>
      </c>
    </row>
    <row r="16" spans="1:6" x14ac:dyDescent="0.25">
      <c r="A16" s="18" t="s">
        <v>35</v>
      </c>
      <c r="B16" s="46">
        <v>19</v>
      </c>
      <c r="C16" s="46">
        <v>19</v>
      </c>
      <c r="D16" s="46" t="s">
        <v>284</v>
      </c>
      <c r="E16" s="46">
        <v>0</v>
      </c>
      <c r="F16" s="46" t="s">
        <v>278</v>
      </c>
    </row>
    <row r="17" spans="1:18" x14ac:dyDescent="0.25">
      <c r="A17" s="18" t="s">
        <v>36</v>
      </c>
      <c r="B17" s="46">
        <v>33</v>
      </c>
      <c r="C17" s="46">
        <v>33</v>
      </c>
      <c r="D17" s="46" t="s">
        <v>284</v>
      </c>
      <c r="E17" s="46">
        <v>0</v>
      </c>
      <c r="F17" s="46" t="s">
        <v>278</v>
      </c>
    </row>
    <row r="18" spans="1:18" x14ac:dyDescent="0.25">
      <c r="A18" s="18" t="s">
        <v>6</v>
      </c>
      <c r="B18" s="46">
        <v>140</v>
      </c>
      <c r="C18" s="46">
        <v>126</v>
      </c>
      <c r="D18" s="46" t="s">
        <v>322</v>
      </c>
      <c r="E18" s="46">
        <v>14</v>
      </c>
      <c r="F18" s="46" t="s">
        <v>323</v>
      </c>
    </row>
    <row r="19" spans="1:18" x14ac:dyDescent="0.25">
      <c r="A19" s="18" t="s">
        <v>7</v>
      </c>
      <c r="B19" s="46">
        <v>7</v>
      </c>
      <c r="C19" s="46">
        <v>7</v>
      </c>
      <c r="D19" s="46" t="s">
        <v>284</v>
      </c>
      <c r="E19" s="46">
        <v>0</v>
      </c>
      <c r="F19" s="46" t="s">
        <v>278</v>
      </c>
    </row>
    <row r="20" spans="1:18" x14ac:dyDescent="0.25">
      <c r="A20" s="18" t="s">
        <v>8</v>
      </c>
      <c r="B20" s="46">
        <v>26</v>
      </c>
      <c r="C20" s="46">
        <v>23</v>
      </c>
      <c r="D20" s="46" t="s">
        <v>324</v>
      </c>
      <c r="E20" s="46">
        <v>3</v>
      </c>
      <c r="F20" s="46" t="s">
        <v>325</v>
      </c>
    </row>
    <row r="21" spans="1:18" x14ac:dyDescent="0.25">
      <c r="A21" s="18" t="s">
        <v>9</v>
      </c>
      <c r="B21" s="47">
        <v>64</v>
      </c>
      <c r="C21" s="47">
        <v>26</v>
      </c>
      <c r="D21" s="47" t="s">
        <v>253</v>
      </c>
      <c r="E21" s="47">
        <v>38</v>
      </c>
      <c r="F21" s="47" t="s">
        <v>252</v>
      </c>
    </row>
    <row r="22" spans="1:18" ht="15.75" x14ac:dyDescent="0.25">
      <c r="A22" s="19" t="s">
        <v>10</v>
      </c>
      <c r="B22" s="4">
        <f>SUM(B7:B21)</f>
        <v>654</v>
      </c>
      <c r="C22" s="4">
        <f t="shared" ref="C22:E22" si="0">SUM(C7:C21)</f>
        <v>555</v>
      </c>
      <c r="D22" s="61">
        <f>C22/B22</f>
        <v>0.84862385321100919</v>
      </c>
      <c r="E22" s="4">
        <f t="shared" si="0"/>
        <v>99</v>
      </c>
      <c r="F22" s="61">
        <f>E22/B22</f>
        <v>0.15137614678899083</v>
      </c>
    </row>
    <row r="23" spans="1:18" x14ac:dyDescent="0.25">
      <c r="A23" s="18" t="s">
        <v>37</v>
      </c>
      <c r="B23" s="46">
        <v>17</v>
      </c>
      <c r="C23" s="46">
        <v>14</v>
      </c>
      <c r="D23" s="2" t="s">
        <v>309</v>
      </c>
      <c r="E23" s="2">
        <v>3</v>
      </c>
      <c r="F23" s="2" t="s">
        <v>280</v>
      </c>
    </row>
    <row r="24" spans="1:18" x14ac:dyDescent="0.25">
      <c r="A24" s="18" t="s">
        <v>43</v>
      </c>
      <c r="B24" s="46">
        <v>14</v>
      </c>
      <c r="C24" s="46">
        <v>14</v>
      </c>
      <c r="D24" s="2" t="s">
        <v>284</v>
      </c>
      <c r="E24" s="2">
        <v>0</v>
      </c>
      <c r="F24" s="2" t="s">
        <v>278</v>
      </c>
    </row>
    <row r="25" spans="1:18" x14ac:dyDescent="0.25">
      <c r="A25" s="18" t="s">
        <v>11</v>
      </c>
      <c r="B25" s="46">
        <v>63</v>
      </c>
      <c r="C25" s="46">
        <v>29</v>
      </c>
      <c r="D25" s="2" t="s">
        <v>310</v>
      </c>
      <c r="E25" s="2">
        <v>34</v>
      </c>
      <c r="F25" s="2" t="s">
        <v>311</v>
      </c>
    </row>
    <row r="26" spans="1:18" x14ac:dyDescent="0.25">
      <c r="A26" s="18" t="s">
        <v>39</v>
      </c>
      <c r="B26" s="46">
        <v>3</v>
      </c>
      <c r="C26" s="46">
        <v>3</v>
      </c>
      <c r="D26" s="2" t="s">
        <v>284</v>
      </c>
      <c r="E26" s="2">
        <v>0</v>
      </c>
      <c r="F26" s="2" t="s">
        <v>278</v>
      </c>
    </row>
    <row r="27" spans="1:18" x14ac:dyDescent="0.25">
      <c r="A27" s="18" t="s">
        <v>12</v>
      </c>
      <c r="B27" s="46">
        <v>16</v>
      </c>
      <c r="C27" s="46">
        <v>16</v>
      </c>
      <c r="D27" s="2" t="s">
        <v>284</v>
      </c>
      <c r="E27" s="2">
        <v>0</v>
      </c>
      <c r="F27" s="2" t="s">
        <v>278</v>
      </c>
    </row>
    <row r="28" spans="1:18" x14ac:dyDescent="0.25">
      <c r="A28" s="18" t="s">
        <v>13</v>
      </c>
      <c r="B28" s="46">
        <v>7</v>
      </c>
      <c r="C28" s="46">
        <v>7</v>
      </c>
      <c r="D28" s="2" t="s">
        <v>284</v>
      </c>
      <c r="E28" s="2">
        <v>0</v>
      </c>
      <c r="F28" s="2" t="s">
        <v>278</v>
      </c>
    </row>
    <row r="29" spans="1:18" x14ac:dyDescent="0.25">
      <c r="A29" s="18" t="s">
        <v>38</v>
      </c>
      <c r="B29" s="46">
        <v>11</v>
      </c>
      <c r="C29" s="46">
        <v>11</v>
      </c>
      <c r="D29" s="2" t="s">
        <v>284</v>
      </c>
      <c r="E29" s="2">
        <v>0</v>
      </c>
      <c r="F29" s="2" t="s">
        <v>278</v>
      </c>
    </row>
    <row r="30" spans="1:18" x14ac:dyDescent="0.25">
      <c r="A30" s="18" t="s">
        <v>14</v>
      </c>
      <c r="B30" s="46">
        <v>36</v>
      </c>
      <c r="C30" s="46">
        <v>36</v>
      </c>
      <c r="D30" s="2" t="s">
        <v>284</v>
      </c>
      <c r="E30" s="2">
        <v>0</v>
      </c>
      <c r="F30" s="2" t="s">
        <v>278</v>
      </c>
    </row>
    <row r="31" spans="1:18" x14ac:dyDescent="0.25">
      <c r="A31" s="18" t="s">
        <v>15</v>
      </c>
      <c r="B31" s="46">
        <v>8</v>
      </c>
      <c r="C31" s="46">
        <v>6</v>
      </c>
      <c r="D31" s="2" t="s">
        <v>212</v>
      </c>
      <c r="E31" s="2">
        <v>2</v>
      </c>
      <c r="F31" s="2" t="s">
        <v>211</v>
      </c>
    </row>
    <row r="32" spans="1:18" x14ac:dyDescent="0.25">
      <c r="A32" s="48" t="s">
        <v>46</v>
      </c>
      <c r="B32" s="47">
        <v>8</v>
      </c>
      <c r="C32" s="47">
        <v>7</v>
      </c>
      <c r="D32" s="62" t="s">
        <v>271</v>
      </c>
      <c r="E32" s="62">
        <v>1</v>
      </c>
      <c r="F32" s="62" t="s">
        <v>270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18" t="s">
        <v>16</v>
      </c>
      <c r="B33" s="47">
        <v>13</v>
      </c>
      <c r="C33" s="47">
        <v>13</v>
      </c>
      <c r="D33" s="62" t="s">
        <v>284</v>
      </c>
      <c r="E33" s="62">
        <v>0</v>
      </c>
      <c r="F33" s="62" t="s">
        <v>278</v>
      </c>
    </row>
    <row r="34" spans="1:18" x14ac:dyDescent="0.25">
      <c r="A34" s="5" t="s">
        <v>47</v>
      </c>
      <c r="B34" s="2"/>
      <c r="C34" s="2"/>
      <c r="D34" s="2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 x14ac:dyDescent="0.25">
      <c r="A35" s="19" t="s">
        <v>17</v>
      </c>
      <c r="B35" s="3">
        <f>SUM(B23:B34)</f>
        <v>196</v>
      </c>
      <c r="C35" s="3">
        <f t="shared" ref="C35:E35" si="1">SUM(C23:C34)</f>
        <v>156</v>
      </c>
      <c r="D35" s="61">
        <f>C35/B35</f>
        <v>0.79591836734693877</v>
      </c>
      <c r="E35" s="3">
        <f t="shared" si="1"/>
        <v>40</v>
      </c>
      <c r="F35" s="61">
        <f>E35/B35</f>
        <v>0.20408163265306123</v>
      </c>
    </row>
    <row r="36" spans="1:18" ht="15.75" x14ac:dyDescent="0.25">
      <c r="A36" s="19" t="s">
        <v>18</v>
      </c>
      <c r="B36" s="4">
        <f>SUM(B35,B22)</f>
        <v>850</v>
      </c>
      <c r="C36" s="4">
        <f t="shared" ref="C36:E36" si="2">SUM(C35,C22)</f>
        <v>711</v>
      </c>
      <c r="D36" s="61">
        <f>C36/B36</f>
        <v>0.83647058823529408</v>
      </c>
      <c r="E36" s="4">
        <f t="shared" si="2"/>
        <v>139</v>
      </c>
      <c r="F36" s="61">
        <f>E36/B36</f>
        <v>0.1635294117647059</v>
      </c>
    </row>
    <row r="37" spans="1:18" x14ac:dyDescent="0.25">
      <c r="A37" s="20"/>
    </row>
    <row r="38" spans="1:18" x14ac:dyDescent="0.25">
      <c r="A38" s="20"/>
    </row>
    <row r="39" spans="1:18" x14ac:dyDescent="0.25">
      <c r="A39" s="20"/>
    </row>
    <row r="40" spans="1:18" x14ac:dyDescent="0.25">
      <c r="A40" s="20"/>
    </row>
    <row r="41" spans="1:18" x14ac:dyDescent="0.25">
      <c r="A41" s="20"/>
    </row>
  </sheetData>
  <mergeCells count="7">
    <mergeCell ref="A1:F1"/>
    <mergeCell ref="A2:F2"/>
    <mergeCell ref="C4:F4"/>
    <mergeCell ref="B4:B6"/>
    <mergeCell ref="E5:F5"/>
    <mergeCell ref="C5:D5"/>
    <mergeCell ref="A4:A6"/>
  </mergeCells>
  <conditionalFormatting sqref="F34 D34">
    <cfRule type="cellIs" dxfId="4" priority="1" operator="greaterThan">
      <formula>100</formula>
    </cfRule>
  </conditionalFormatting>
  <pageMargins left="0.70866141732283472" right="0.39370078740157483" top="0.74803149606299213" bottom="0.74803149606299213" header="0.31496062992125984" footer="0.31496062992125984"/>
  <pageSetup paperSize="9" scale="8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7"/>
  <sheetViews>
    <sheetView zoomScaleNormal="100" workbookViewId="0">
      <selection activeCell="L23" sqref="L23"/>
    </sheetView>
  </sheetViews>
  <sheetFormatPr defaultRowHeight="15" x14ac:dyDescent="0.25"/>
  <cols>
    <col min="1" max="1" width="19.85546875" style="9" customWidth="1"/>
    <col min="2" max="2" width="6.5703125" style="9" customWidth="1"/>
    <col min="3" max="3" width="7.7109375" style="9" customWidth="1"/>
    <col min="4" max="4" width="7.42578125" style="9" customWidth="1"/>
    <col min="5" max="5" width="7.28515625" style="9" customWidth="1"/>
    <col min="6" max="6" width="7.85546875" style="9" customWidth="1"/>
    <col min="7" max="7" width="7.7109375" style="9" customWidth="1"/>
    <col min="8" max="8" width="7.28515625" style="9" customWidth="1"/>
    <col min="9" max="9" width="8.140625" style="9" customWidth="1"/>
    <col min="10" max="10" width="7.85546875" style="9" customWidth="1"/>
    <col min="11" max="14" width="9.140625" style="9"/>
    <col min="15" max="15" width="7.85546875" style="9" customWidth="1"/>
    <col min="16" max="16384" width="9.140625" style="9"/>
  </cols>
  <sheetData>
    <row r="1" spans="1:20" ht="23.25" x14ac:dyDescent="0.25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.75" customHeight="1" x14ac:dyDescent="0.25">
      <c r="A2" s="67" t="s">
        <v>191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4" spans="1:20" x14ac:dyDescent="0.25">
      <c r="A4" s="97" t="s">
        <v>0</v>
      </c>
      <c r="B4" s="100" t="s">
        <v>1</v>
      </c>
      <c r="C4" s="68" t="s">
        <v>76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</row>
    <row r="5" spans="1:20" x14ac:dyDescent="0.25">
      <c r="A5" s="98"/>
      <c r="B5" s="101"/>
      <c r="C5" s="68" t="s">
        <v>77</v>
      </c>
      <c r="D5" s="92"/>
      <c r="E5" s="92"/>
      <c r="F5" s="92"/>
      <c r="G5" s="92"/>
      <c r="H5" s="93"/>
      <c r="I5" s="68" t="s">
        <v>81</v>
      </c>
      <c r="J5" s="92"/>
      <c r="K5" s="92"/>
      <c r="L5" s="92"/>
      <c r="M5" s="92"/>
      <c r="N5" s="93"/>
      <c r="O5" s="94" t="s">
        <v>82</v>
      </c>
      <c r="P5" s="95"/>
      <c r="Q5" s="95"/>
      <c r="R5" s="95"/>
      <c r="S5" s="95"/>
      <c r="T5" s="96"/>
    </row>
    <row r="6" spans="1:20" ht="24" customHeight="1" x14ac:dyDescent="0.25">
      <c r="A6" s="98"/>
      <c r="B6" s="101"/>
      <c r="C6" s="68" t="s">
        <v>78</v>
      </c>
      <c r="D6" s="93"/>
      <c r="E6" s="68" t="s">
        <v>79</v>
      </c>
      <c r="F6" s="93"/>
      <c r="G6" s="68" t="s">
        <v>80</v>
      </c>
      <c r="H6" s="93"/>
      <c r="I6" s="68" t="s">
        <v>78</v>
      </c>
      <c r="J6" s="93"/>
      <c r="K6" s="68" t="s">
        <v>79</v>
      </c>
      <c r="L6" s="93"/>
      <c r="M6" s="68" t="s">
        <v>80</v>
      </c>
      <c r="N6" s="93"/>
      <c r="O6" s="68" t="s">
        <v>78</v>
      </c>
      <c r="P6" s="93"/>
      <c r="Q6" s="68" t="s">
        <v>79</v>
      </c>
      <c r="R6" s="93"/>
      <c r="S6" s="68" t="s">
        <v>80</v>
      </c>
      <c r="T6" s="93"/>
    </row>
    <row r="7" spans="1:20" ht="20.25" customHeight="1" x14ac:dyDescent="0.25">
      <c r="A7" s="99"/>
      <c r="B7" s="99"/>
      <c r="C7" s="32" t="s">
        <v>66</v>
      </c>
      <c r="D7" s="32" t="s">
        <v>44</v>
      </c>
      <c r="E7" s="32" t="s">
        <v>66</v>
      </c>
      <c r="F7" s="32" t="s">
        <v>44</v>
      </c>
      <c r="G7" s="32" t="s">
        <v>66</v>
      </c>
      <c r="H7" s="32" t="s">
        <v>44</v>
      </c>
      <c r="I7" s="32" t="s">
        <v>66</v>
      </c>
      <c r="J7" s="32" t="s">
        <v>44</v>
      </c>
      <c r="K7" s="32" t="s">
        <v>66</v>
      </c>
      <c r="L7" s="32" t="s">
        <v>44</v>
      </c>
      <c r="M7" s="32" t="s">
        <v>66</v>
      </c>
      <c r="N7" s="32" t="s">
        <v>44</v>
      </c>
      <c r="O7" s="32" t="s">
        <v>66</v>
      </c>
      <c r="P7" s="32" t="s">
        <v>44</v>
      </c>
      <c r="Q7" s="32" t="s">
        <v>66</v>
      </c>
      <c r="R7" s="32" t="s">
        <v>44</v>
      </c>
      <c r="S7" s="32" t="s">
        <v>66</v>
      </c>
      <c r="T7" s="32" t="s">
        <v>44</v>
      </c>
    </row>
    <row r="8" spans="1:20" x14ac:dyDescent="0.25">
      <c r="A8" s="1" t="s">
        <v>41</v>
      </c>
      <c r="B8" s="46">
        <v>16</v>
      </c>
      <c r="C8" s="46">
        <v>0</v>
      </c>
      <c r="D8" s="46" t="s">
        <v>278</v>
      </c>
      <c r="E8" s="46">
        <v>16</v>
      </c>
      <c r="F8" s="46" t="s">
        <v>284</v>
      </c>
      <c r="G8" s="46">
        <v>0</v>
      </c>
      <c r="H8" s="46" t="s">
        <v>278</v>
      </c>
      <c r="I8" s="46">
        <v>0</v>
      </c>
      <c r="J8" s="46" t="s">
        <v>278</v>
      </c>
      <c r="K8" s="46">
        <v>16</v>
      </c>
      <c r="L8" s="46" t="s">
        <v>284</v>
      </c>
      <c r="M8" s="46">
        <v>0</v>
      </c>
      <c r="N8" s="46" t="s">
        <v>278</v>
      </c>
      <c r="O8" s="46">
        <v>0</v>
      </c>
      <c r="P8" s="46" t="s">
        <v>278</v>
      </c>
      <c r="Q8" s="46">
        <v>16</v>
      </c>
      <c r="R8" s="46" t="s">
        <v>284</v>
      </c>
      <c r="S8" s="46">
        <v>0</v>
      </c>
      <c r="T8" s="46" t="s">
        <v>278</v>
      </c>
    </row>
    <row r="9" spans="1:20" x14ac:dyDescent="0.25">
      <c r="A9" s="1" t="s">
        <v>33</v>
      </c>
      <c r="B9" s="46">
        <v>24</v>
      </c>
      <c r="C9" s="46">
        <v>0</v>
      </c>
      <c r="D9" s="46" t="s">
        <v>278</v>
      </c>
      <c r="E9" s="46">
        <v>24</v>
      </c>
      <c r="F9" s="46" t="s">
        <v>284</v>
      </c>
      <c r="G9" s="46">
        <v>0</v>
      </c>
      <c r="H9" s="46" t="s">
        <v>278</v>
      </c>
      <c r="I9" s="46">
        <v>0</v>
      </c>
      <c r="J9" s="46" t="s">
        <v>278</v>
      </c>
      <c r="K9" s="46">
        <v>24</v>
      </c>
      <c r="L9" s="46" t="s">
        <v>284</v>
      </c>
      <c r="M9" s="46">
        <v>0</v>
      </c>
      <c r="N9" s="46" t="s">
        <v>278</v>
      </c>
      <c r="O9" s="46">
        <v>0</v>
      </c>
      <c r="P9" s="46" t="s">
        <v>278</v>
      </c>
      <c r="Q9" s="46">
        <v>24</v>
      </c>
      <c r="R9" s="46" t="s">
        <v>284</v>
      </c>
      <c r="S9" s="46">
        <v>0</v>
      </c>
      <c r="T9" s="46" t="s">
        <v>278</v>
      </c>
    </row>
    <row r="10" spans="1:20" x14ac:dyDescent="0.25">
      <c r="A10" s="1" t="s">
        <v>2</v>
      </c>
      <c r="B10" s="46">
        <v>12</v>
      </c>
      <c r="C10" s="46">
        <v>0</v>
      </c>
      <c r="D10" s="46" t="s">
        <v>278</v>
      </c>
      <c r="E10" s="46">
        <v>12</v>
      </c>
      <c r="F10" s="46" t="s">
        <v>284</v>
      </c>
      <c r="G10" s="46">
        <v>0</v>
      </c>
      <c r="H10" s="46" t="s">
        <v>278</v>
      </c>
      <c r="I10" s="46">
        <v>0</v>
      </c>
      <c r="J10" s="46" t="s">
        <v>278</v>
      </c>
      <c r="K10" s="46">
        <v>12</v>
      </c>
      <c r="L10" s="46" t="s">
        <v>284</v>
      </c>
      <c r="M10" s="46">
        <v>0</v>
      </c>
      <c r="N10" s="46" t="s">
        <v>278</v>
      </c>
      <c r="O10" s="46">
        <v>0</v>
      </c>
      <c r="P10" s="46" t="s">
        <v>278</v>
      </c>
      <c r="Q10" s="46">
        <v>12</v>
      </c>
      <c r="R10" s="46" t="s">
        <v>284</v>
      </c>
      <c r="S10" s="46">
        <v>0</v>
      </c>
      <c r="T10" s="46" t="s">
        <v>278</v>
      </c>
    </row>
    <row r="11" spans="1:20" x14ac:dyDescent="0.25">
      <c r="A11" s="1" t="s">
        <v>42</v>
      </c>
      <c r="B11" s="46">
        <v>31</v>
      </c>
      <c r="C11" s="46">
        <v>0</v>
      </c>
      <c r="D11" s="46" t="s">
        <v>278</v>
      </c>
      <c r="E11" s="46">
        <v>31</v>
      </c>
      <c r="F11" s="46" t="s">
        <v>284</v>
      </c>
      <c r="G11" s="46">
        <v>0</v>
      </c>
      <c r="H11" s="46" t="s">
        <v>278</v>
      </c>
      <c r="I11" s="46">
        <v>0</v>
      </c>
      <c r="J11" s="46" t="s">
        <v>278</v>
      </c>
      <c r="K11" s="46">
        <v>31</v>
      </c>
      <c r="L11" s="46" t="s">
        <v>284</v>
      </c>
      <c r="M11" s="46">
        <v>0</v>
      </c>
      <c r="N11" s="46" t="s">
        <v>278</v>
      </c>
      <c r="O11" s="46">
        <v>0</v>
      </c>
      <c r="P11" s="46" t="s">
        <v>278</v>
      </c>
      <c r="Q11" s="46">
        <v>31</v>
      </c>
      <c r="R11" s="46" t="s">
        <v>284</v>
      </c>
      <c r="S11" s="46">
        <v>0</v>
      </c>
      <c r="T11" s="46" t="s">
        <v>278</v>
      </c>
    </row>
    <row r="12" spans="1:20" x14ac:dyDescent="0.25">
      <c r="A12" s="1" t="s">
        <v>34</v>
      </c>
      <c r="B12" s="46">
        <v>26</v>
      </c>
      <c r="C12" s="46">
        <v>0</v>
      </c>
      <c r="D12" s="46" t="s">
        <v>278</v>
      </c>
      <c r="E12" s="46">
        <v>26</v>
      </c>
      <c r="F12" s="46" t="s">
        <v>284</v>
      </c>
      <c r="G12" s="46">
        <v>0</v>
      </c>
      <c r="H12" s="46" t="s">
        <v>278</v>
      </c>
      <c r="I12" s="46">
        <v>0</v>
      </c>
      <c r="J12" s="46" t="s">
        <v>278</v>
      </c>
      <c r="K12" s="46">
        <v>26</v>
      </c>
      <c r="L12" s="46" t="s">
        <v>284</v>
      </c>
      <c r="M12" s="46">
        <v>0</v>
      </c>
      <c r="N12" s="46" t="s">
        <v>278</v>
      </c>
      <c r="O12" s="46">
        <v>0</v>
      </c>
      <c r="P12" s="46" t="s">
        <v>278</v>
      </c>
      <c r="Q12" s="46">
        <v>26</v>
      </c>
      <c r="R12" s="46" t="s">
        <v>284</v>
      </c>
      <c r="S12" s="46">
        <v>0</v>
      </c>
      <c r="T12" s="46" t="s">
        <v>278</v>
      </c>
    </row>
    <row r="13" spans="1:20" x14ac:dyDescent="0.25">
      <c r="A13" s="1" t="s">
        <v>3</v>
      </c>
      <c r="B13" s="46">
        <v>80</v>
      </c>
      <c r="C13" s="46">
        <v>0</v>
      </c>
      <c r="D13" s="46" t="s">
        <v>278</v>
      </c>
      <c r="E13" s="46">
        <v>80</v>
      </c>
      <c r="F13" s="46" t="s">
        <v>284</v>
      </c>
      <c r="G13" s="46">
        <v>0</v>
      </c>
      <c r="H13" s="46" t="s">
        <v>278</v>
      </c>
      <c r="I13" s="46">
        <v>0</v>
      </c>
      <c r="J13" s="46" t="s">
        <v>278</v>
      </c>
      <c r="K13" s="46">
        <v>80</v>
      </c>
      <c r="L13" s="46" t="s">
        <v>284</v>
      </c>
      <c r="M13" s="46">
        <v>0</v>
      </c>
      <c r="N13" s="46" t="s">
        <v>278</v>
      </c>
      <c r="O13" s="46">
        <v>0</v>
      </c>
      <c r="P13" s="46" t="s">
        <v>278</v>
      </c>
      <c r="Q13" s="46">
        <v>80</v>
      </c>
      <c r="R13" s="46" t="s">
        <v>284</v>
      </c>
      <c r="S13" s="46">
        <v>0</v>
      </c>
      <c r="T13" s="46" t="s">
        <v>278</v>
      </c>
    </row>
    <row r="14" spans="1:20" x14ac:dyDescent="0.25">
      <c r="A14" s="1" t="s">
        <v>4</v>
      </c>
      <c r="B14" s="46">
        <v>42</v>
      </c>
      <c r="C14" s="46">
        <v>0</v>
      </c>
      <c r="D14" s="46" t="s">
        <v>278</v>
      </c>
      <c r="E14" s="46">
        <v>42</v>
      </c>
      <c r="F14" s="46" t="s">
        <v>284</v>
      </c>
      <c r="G14" s="46">
        <v>0</v>
      </c>
      <c r="H14" s="46" t="s">
        <v>278</v>
      </c>
      <c r="I14" s="46">
        <v>0</v>
      </c>
      <c r="J14" s="46" t="s">
        <v>278</v>
      </c>
      <c r="K14" s="46">
        <v>42</v>
      </c>
      <c r="L14" s="46" t="s">
        <v>284</v>
      </c>
      <c r="M14" s="46">
        <v>0</v>
      </c>
      <c r="N14" s="46" t="s">
        <v>278</v>
      </c>
      <c r="O14" s="46">
        <v>0</v>
      </c>
      <c r="P14" s="46" t="s">
        <v>278</v>
      </c>
      <c r="Q14" s="46">
        <v>42</v>
      </c>
      <c r="R14" s="46" t="s">
        <v>284</v>
      </c>
      <c r="S14" s="46">
        <v>0</v>
      </c>
      <c r="T14" s="46" t="s">
        <v>278</v>
      </c>
    </row>
    <row r="15" spans="1:20" x14ac:dyDescent="0.25">
      <c r="A15" s="1" t="s">
        <v>5</v>
      </c>
      <c r="B15" s="46">
        <v>32</v>
      </c>
      <c r="C15" s="46">
        <v>0</v>
      </c>
      <c r="D15" s="46" t="s">
        <v>278</v>
      </c>
      <c r="E15" s="46">
        <v>32</v>
      </c>
      <c r="F15" s="46" t="s">
        <v>284</v>
      </c>
      <c r="G15" s="46">
        <v>0</v>
      </c>
      <c r="H15" s="46" t="s">
        <v>278</v>
      </c>
      <c r="I15" s="46">
        <v>0</v>
      </c>
      <c r="J15" s="46" t="s">
        <v>278</v>
      </c>
      <c r="K15" s="46">
        <v>32</v>
      </c>
      <c r="L15" s="46" t="s">
        <v>284</v>
      </c>
      <c r="M15" s="46">
        <v>0</v>
      </c>
      <c r="N15" s="46" t="s">
        <v>278</v>
      </c>
      <c r="O15" s="46">
        <v>0</v>
      </c>
      <c r="P15" s="46" t="s">
        <v>278</v>
      </c>
      <c r="Q15" s="46">
        <v>32</v>
      </c>
      <c r="R15" s="46" t="s">
        <v>284</v>
      </c>
      <c r="S15" s="46">
        <v>0</v>
      </c>
      <c r="T15" s="46" t="s">
        <v>278</v>
      </c>
    </row>
    <row r="16" spans="1:20" x14ac:dyDescent="0.25">
      <c r="A16" s="1" t="s">
        <v>40</v>
      </c>
      <c r="B16" s="46">
        <v>102</v>
      </c>
      <c r="C16" s="46">
        <v>0</v>
      </c>
      <c r="D16" s="46" t="s">
        <v>278</v>
      </c>
      <c r="E16" s="46">
        <v>102</v>
      </c>
      <c r="F16" s="46" t="s">
        <v>284</v>
      </c>
      <c r="G16" s="46">
        <v>0</v>
      </c>
      <c r="H16" s="46" t="s">
        <v>278</v>
      </c>
      <c r="I16" s="46">
        <v>0</v>
      </c>
      <c r="J16" s="46" t="s">
        <v>278</v>
      </c>
      <c r="K16" s="46">
        <v>102</v>
      </c>
      <c r="L16" s="46" t="s">
        <v>284</v>
      </c>
      <c r="M16" s="46">
        <v>0</v>
      </c>
      <c r="N16" s="46" t="s">
        <v>278</v>
      </c>
      <c r="O16" s="46">
        <v>0</v>
      </c>
      <c r="P16" s="46" t="s">
        <v>278</v>
      </c>
      <c r="Q16" s="46">
        <v>102</v>
      </c>
      <c r="R16" s="46" t="s">
        <v>284</v>
      </c>
      <c r="S16" s="46">
        <v>0</v>
      </c>
      <c r="T16" s="46" t="s">
        <v>278</v>
      </c>
    </row>
    <row r="17" spans="1:20" x14ac:dyDescent="0.25">
      <c r="A17" s="1" t="s">
        <v>35</v>
      </c>
      <c r="B17" s="46">
        <v>19</v>
      </c>
      <c r="C17" s="46">
        <v>0</v>
      </c>
      <c r="D17" s="46" t="s">
        <v>278</v>
      </c>
      <c r="E17" s="46">
        <v>19</v>
      </c>
      <c r="F17" s="46" t="s">
        <v>284</v>
      </c>
      <c r="G17" s="46">
        <v>0</v>
      </c>
      <c r="H17" s="46" t="s">
        <v>278</v>
      </c>
      <c r="I17" s="46">
        <v>0</v>
      </c>
      <c r="J17" s="46" t="s">
        <v>278</v>
      </c>
      <c r="K17" s="46">
        <v>19</v>
      </c>
      <c r="L17" s="46" t="s">
        <v>284</v>
      </c>
      <c r="M17" s="46">
        <v>0</v>
      </c>
      <c r="N17" s="46" t="s">
        <v>278</v>
      </c>
      <c r="O17" s="46">
        <v>0</v>
      </c>
      <c r="P17" s="46" t="s">
        <v>278</v>
      </c>
      <c r="Q17" s="46">
        <v>19</v>
      </c>
      <c r="R17" s="46" t="s">
        <v>284</v>
      </c>
      <c r="S17" s="46">
        <v>0</v>
      </c>
      <c r="T17" s="46" t="s">
        <v>278</v>
      </c>
    </row>
    <row r="18" spans="1:20" x14ac:dyDescent="0.25">
      <c r="A18" s="1" t="s">
        <v>36</v>
      </c>
      <c r="B18" s="46">
        <v>33</v>
      </c>
      <c r="C18" s="46">
        <v>0</v>
      </c>
      <c r="D18" s="46" t="s">
        <v>278</v>
      </c>
      <c r="E18" s="46">
        <v>33</v>
      </c>
      <c r="F18" s="46" t="s">
        <v>284</v>
      </c>
      <c r="G18" s="46">
        <v>0</v>
      </c>
      <c r="H18" s="46" t="s">
        <v>278</v>
      </c>
      <c r="I18" s="46">
        <v>0</v>
      </c>
      <c r="J18" s="46" t="s">
        <v>278</v>
      </c>
      <c r="K18" s="46">
        <v>33</v>
      </c>
      <c r="L18" s="46" t="s">
        <v>284</v>
      </c>
      <c r="M18" s="46">
        <v>0</v>
      </c>
      <c r="N18" s="46" t="s">
        <v>278</v>
      </c>
      <c r="O18" s="46">
        <v>0</v>
      </c>
      <c r="P18" s="46" t="s">
        <v>278</v>
      </c>
      <c r="Q18" s="46">
        <v>33</v>
      </c>
      <c r="R18" s="46" t="s">
        <v>284</v>
      </c>
      <c r="S18" s="46">
        <v>0</v>
      </c>
      <c r="T18" s="46" t="s">
        <v>278</v>
      </c>
    </row>
    <row r="19" spans="1:20" x14ac:dyDescent="0.25">
      <c r="A19" s="1" t="s">
        <v>6</v>
      </c>
      <c r="B19" s="46">
        <v>140</v>
      </c>
      <c r="C19" s="46">
        <v>0</v>
      </c>
      <c r="D19" s="46" t="s">
        <v>278</v>
      </c>
      <c r="E19" s="46">
        <v>140</v>
      </c>
      <c r="F19" s="46" t="s">
        <v>284</v>
      </c>
      <c r="G19" s="46">
        <v>0</v>
      </c>
      <c r="H19" s="46" t="s">
        <v>278</v>
      </c>
      <c r="I19" s="46">
        <v>0</v>
      </c>
      <c r="J19" s="46" t="s">
        <v>278</v>
      </c>
      <c r="K19" s="46">
        <v>140</v>
      </c>
      <c r="L19" s="46" t="s">
        <v>284</v>
      </c>
      <c r="M19" s="46">
        <v>0</v>
      </c>
      <c r="N19" s="46" t="s">
        <v>278</v>
      </c>
      <c r="O19" s="46">
        <v>0</v>
      </c>
      <c r="P19" s="46" t="s">
        <v>278</v>
      </c>
      <c r="Q19" s="46">
        <v>140</v>
      </c>
      <c r="R19" s="46" t="s">
        <v>284</v>
      </c>
      <c r="S19" s="46">
        <v>0</v>
      </c>
      <c r="T19" s="46" t="s">
        <v>278</v>
      </c>
    </row>
    <row r="20" spans="1:20" x14ac:dyDescent="0.25">
      <c r="A20" s="1" t="s">
        <v>7</v>
      </c>
      <c r="B20" s="46">
        <v>7</v>
      </c>
      <c r="C20" s="46">
        <v>0</v>
      </c>
      <c r="D20" s="46" t="s">
        <v>278</v>
      </c>
      <c r="E20" s="46">
        <v>7</v>
      </c>
      <c r="F20" s="46" t="s">
        <v>284</v>
      </c>
      <c r="G20" s="46">
        <v>0</v>
      </c>
      <c r="H20" s="46" t="s">
        <v>278</v>
      </c>
      <c r="I20" s="46">
        <v>0</v>
      </c>
      <c r="J20" s="46" t="s">
        <v>278</v>
      </c>
      <c r="K20" s="46">
        <v>7</v>
      </c>
      <c r="L20" s="46" t="s">
        <v>284</v>
      </c>
      <c r="M20" s="46">
        <v>0</v>
      </c>
      <c r="N20" s="46" t="s">
        <v>278</v>
      </c>
      <c r="O20" s="46">
        <v>0</v>
      </c>
      <c r="P20" s="46" t="s">
        <v>278</v>
      </c>
      <c r="Q20" s="46">
        <v>7</v>
      </c>
      <c r="R20" s="46" t="s">
        <v>284</v>
      </c>
      <c r="S20" s="46">
        <v>0</v>
      </c>
      <c r="T20" s="46" t="s">
        <v>278</v>
      </c>
    </row>
    <row r="21" spans="1:20" x14ac:dyDescent="0.25">
      <c r="A21" s="1" t="s">
        <v>8</v>
      </c>
      <c r="B21" s="46">
        <v>26</v>
      </c>
      <c r="C21" s="46">
        <v>0</v>
      </c>
      <c r="D21" s="46" t="s">
        <v>278</v>
      </c>
      <c r="E21" s="46">
        <v>26</v>
      </c>
      <c r="F21" s="46" t="s">
        <v>284</v>
      </c>
      <c r="G21" s="46">
        <v>0</v>
      </c>
      <c r="H21" s="46" t="s">
        <v>278</v>
      </c>
      <c r="I21" s="46">
        <v>0</v>
      </c>
      <c r="J21" s="46" t="s">
        <v>278</v>
      </c>
      <c r="K21" s="46">
        <v>26</v>
      </c>
      <c r="L21" s="46" t="s">
        <v>284</v>
      </c>
      <c r="M21" s="46">
        <v>0</v>
      </c>
      <c r="N21" s="46" t="s">
        <v>278</v>
      </c>
      <c r="O21" s="46">
        <v>0</v>
      </c>
      <c r="P21" s="46" t="s">
        <v>278</v>
      </c>
      <c r="Q21" s="46">
        <v>26</v>
      </c>
      <c r="R21" s="46" t="s">
        <v>284</v>
      </c>
      <c r="S21" s="46">
        <v>0</v>
      </c>
      <c r="T21" s="46" t="s">
        <v>278</v>
      </c>
    </row>
    <row r="22" spans="1:20" x14ac:dyDescent="0.25">
      <c r="A22" s="1" t="s">
        <v>9</v>
      </c>
      <c r="B22" s="47">
        <v>64</v>
      </c>
      <c r="C22" s="47">
        <v>0</v>
      </c>
      <c r="D22" s="47" t="s">
        <v>278</v>
      </c>
      <c r="E22" s="47">
        <v>64</v>
      </c>
      <c r="F22" s="47" t="s">
        <v>284</v>
      </c>
      <c r="G22" s="47">
        <v>0</v>
      </c>
      <c r="H22" s="47" t="s">
        <v>278</v>
      </c>
      <c r="I22" s="47">
        <v>0</v>
      </c>
      <c r="J22" s="47" t="s">
        <v>278</v>
      </c>
      <c r="K22" s="47">
        <v>64</v>
      </c>
      <c r="L22" s="47" t="s">
        <v>284</v>
      </c>
      <c r="M22" s="47">
        <v>0</v>
      </c>
      <c r="N22" s="47" t="s">
        <v>278</v>
      </c>
      <c r="O22" s="47">
        <v>0</v>
      </c>
      <c r="P22" s="47" t="s">
        <v>278</v>
      </c>
      <c r="Q22" s="47">
        <v>64</v>
      </c>
      <c r="R22" s="47" t="s">
        <v>284</v>
      </c>
      <c r="S22" s="47">
        <v>0</v>
      </c>
      <c r="T22" s="47" t="s">
        <v>278</v>
      </c>
    </row>
    <row r="23" spans="1:20" ht="15.75" x14ac:dyDescent="0.25">
      <c r="A23" s="11" t="s">
        <v>10</v>
      </c>
      <c r="B23" s="4">
        <f>SUM(B8:B22)</f>
        <v>654</v>
      </c>
      <c r="C23" s="4">
        <f t="shared" ref="C23:S23" si="0">SUM(C8:C22)</f>
        <v>0</v>
      </c>
      <c r="D23" s="60">
        <f>C23/B23</f>
        <v>0</v>
      </c>
      <c r="E23" s="4">
        <f t="shared" si="0"/>
        <v>654</v>
      </c>
      <c r="F23" s="60">
        <f>E23/B23</f>
        <v>1</v>
      </c>
      <c r="G23" s="4">
        <f t="shared" si="0"/>
        <v>0</v>
      </c>
      <c r="H23" s="60">
        <f>G23/B23</f>
        <v>0</v>
      </c>
      <c r="I23" s="4">
        <f t="shared" si="0"/>
        <v>0</v>
      </c>
      <c r="J23" s="60">
        <f>I23/B23</f>
        <v>0</v>
      </c>
      <c r="K23" s="4">
        <f t="shared" si="0"/>
        <v>654</v>
      </c>
      <c r="L23" s="60">
        <f>K23/B23</f>
        <v>1</v>
      </c>
      <c r="M23" s="4">
        <f t="shared" si="0"/>
        <v>0</v>
      </c>
      <c r="N23" s="60">
        <f>M23/B23</f>
        <v>0</v>
      </c>
      <c r="O23" s="4">
        <f t="shared" si="0"/>
        <v>0</v>
      </c>
      <c r="P23" s="60">
        <f>O23/B23</f>
        <v>0</v>
      </c>
      <c r="Q23" s="4">
        <f t="shared" si="0"/>
        <v>654</v>
      </c>
      <c r="R23" s="60">
        <f>Q23/B23</f>
        <v>1</v>
      </c>
      <c r="S23" s="4">
        <f t="shared" si="0"/>
        <v>0</v>
      </c>
      <c r="T23" s="60">
        <f>S23/B23</f>
        <v>0</v>
      </c>
    </row>
    <row r="24" spans="1:20" x14ac:dyDescent="0.25">
      <c r="A24" s="1" t="s">
        <v>37</v>
      </c>
      <c r="B24" s="46">
        <v>17</v>
      </c>
      <c r="C24" s="46">
        <v>0</v>
      </c>
      <c r="D24" s="46" t="s">
        <v>278</v>
      </c>
      <c r="E24" s="46">
        <v>17</v>
      </c>
      <c r="F24" s="46" t="s">
        <v>284</v>
      </c>
      <c r="G24" s="46">
        <v>0</v>
      </c>
      <c r="H24" s="46" t="s">
        <v>278</v>
      </c>
      <c r="I24" s="46">
        <v>0</v>
      </c>
      <c r="J24" s="46" t="s">
        <v>278</v>
      </c>
      <c r="K24" s="46">
        <v>17</v>
      </c>
      <c r="L24" s="46" t="s">
        <v>284</v>
      </c>
      <c r="M24" s="46">
        <v>0</v>
      </c>
      <c r="N24" s="46" t="s">
        <v>278</v>
      </c>
      <c r="O24" s="46">
        <v>0</v>
      </c>
      <c r="P24" s="46" t="s">
        <v>278</v>
      </c>
      <c r="Q24" s="46">
        <v>17</v>
      </c>
      <c r="R24" s="46" t="s">
        <v>284</v>
      </c>
      <c r="S24" s="46">
        <v>0</v>
      </c>
      <c r="T24" s="46" t="s">
        <v>278</v>
      </c>
    </row>
    <row r="25" spans="1:20" x14ac:dyDescent="0.25">
      <c r="A25" s="14" t="s">
        <v>43</v>
      </c>
      <c r="B25" s="46">
        <v>14</v>
      </c>
      <c r="C25" s="46">
        <v>0</v>
      </c>
      <c r="D25" s="46" t="s">
        <v>278</v>
      </c>
      <c r="E25" s="46">
        <v>14</v>
      </c>
      <c r="F25" s="46" t="s">
        <v>284</v>
      </c>
      <c r="G25" s="46">
        <v>0</v>
      </c>
      <c r="H25" s="46" t="s">
        <v>278</v>
      </c>
      <c r="I25" s="46">
        <v>0</v>
      </c>
      <c r="J25" s="46" t="s">
        <v>278</v>
      </c>
      <c r="K25" s="46">
        <v>14</v>
      </c>
      <c r="L25" s="46" t="s">
        <v>284</v>
      </c>
      <c r="M25" s="46">
        <v>0</v>
      </c>
      <c r="N25" s="46" t="s">
        <v>278</v>
      </c>
      <c r="O25" s="46">
        <v>0</v>
      </c>
      <c r="P25" s="46" t="s">
        <v>278</v>
      </c>
      <c r="Q25" s="46">
        <v>14</v>
      </c>
      <c r="R25" s="46" t="s">
        <v>284</v>
      </c>
      <c r="S25" s="46">
        <v>0</v>
      </c>
      <c r="T25" s="46" t="s">
        <v>278</v>
      </c>
    </row>
    <row r="26" spans="1:20" x14ac:dyDescent="0.25">
      <c r="A26" s="1" t="s">
        <v>11</v>
      </c>
      <c r="B26" s="46">
        <v>63</v>
      </c>
      <c r="C26" s="46">
        <v>0</v>
      </c>
      <c r="D26" s="46" t="s">
        <v>278</v>
      </c>
      <c r="E26" s="46">
        <v>63</v>
      </c>
      <c r="F26" s="46" t="s">
        <v>284</v>
      </c>
      <c r="G26" s="46">
        <v>0</v>
      </c>
      <c r="H26" s="46" t="s">
        <v>278</v>
      </c>
      <c r="I26" s="46">
        <v>0</v>
      </c>
      <c r="J26" s="46" t="s">
        <v>278</v>
      </c>
      <c r="K26" s="46">
        <v>63</v>
      </c>
      <c r="L26" s="46" t="s">
        <v>284</v>
      </c>
      <c r="M26" s="46">
        <v>0</v>
      </c>
      <c r="N26" s="46" t="s">
        <v>278</v>
      </c>
      <c r="O26" s="46">
        <v>0</v>
      </c>
      <c r="P26" s="46" t="s">
        <v>278</v>
      </c>
      <c r="Q26" s="46">
        <v>63</v>
      </c>
      <c r="R26" s="46" t="s">
        <v>284</v>
      </c>
      <c r="S26" s="46">
        <v>0</v>
      </c>
      <c r="T26" s="46" t="s">
        <v>278</v>
      </c>
    </row>
    <row r="27" spans="1:20" x14ac:dyDescent="0.25">
      <c r="A27" s="1" t="s">
        <v>39</v>
      </c>
      <c r="B27" s="46">
        <v>3</v>
      </c>
      <c r="C27" s="46">
        <v>0</v>
      </c>
      <c r="D27" s="46" t="s">
        <v>278</v>
      </c>
      <c r="E27" s="46">
        <v>3</v>
      </c>
      <c r="F27" s="46" t="s">
        <v>284</v>
      </c>
      <c r="G27" s="46">
        <v>0</v>
      </c>
      <c r="H27" s="46" t="s">
        <v>278</v>
      </c>
      <c r="I27" s="46">
        <v>0</v>
      </c>
      <c r="J27" s="46" t="s">
        <v>278</v>
      </c>
      <c r="K27" s="46">
        <v>3</v>
      </c>
      <c r="L27" s="46" t="s">
        <v>284</v>
      </c>
      <c r="M27" s="46">
        <v>0</v>
      </c>
      <c r="N27" s="46" t="s">
        <v>278</v>
      </c>
      <c r="O27" s="46">
        <v>0</v>
      </c>
      <c r="P27" s="46" t="s">
        <v>278</v>
      </c>
      <c r="Q27" s="46">
        <v>3</v>
      </c>
      <c r="R27" s="46" t="s">
        <v>284</v>
      </c>
      <c r="S27" s="46">
        <v>0</v>
      </c>
      <c r="T27" s="46" t="s">
        <v>278</v>
      </c>
    </row>
    <row r="28" spans="1:20" x14ac:dyDescent="0.25">
      <c r="A28" s="1" t="s">
        <v>12</v>
      </c>
      <c r="B28" s="46">
        <v>16</v>
      </c>
      <c r="C28" s="46">
        <v>0</v>
      </c>
      <c r="D28" s="46" t="s">
        <v>278</v>
      </c>
      <c r="E28" s="46">
        <v>16</v>
      </c>
      <c r="F28" s="46" t="s">
        <v>284</v>
      </c>
      <c r="G28" s="46">
        <v>0</v>
      </c>
      <c r="H28" s="46" t="s">
        <v>278</v>
      </c>
      <c r="I28" s="46">
        <v>0</v>
      </c>
      <c r="J28" s="46" t="s">
        <v>278</v>
      </c>
      <c r="K28" s="46">
        <v>16</v>
      </c>
      <c r="L28" s="46" t="s">
        <v>284</v>
      </c>
      <c r="M28" s="46">
        <v>0</v>
      </c>
      <c r="N28" s="46" t="s">
        <v>278</v>
      </c>
      <c r="O28" s="46">
        <v>0</v>
      </c>
      <c r="P28" s="46" t="s">
        <v>278</v>
      </c>
      <c r="Q28" s="46">
        <v>16</v>
      </c>
      <c r="R28" s="46" t="s">
        <v>284</v>
      </c>
      <c r="S28" s="46">
        <v>0</v>
      </c>
      <c r="T28" s="46" t="s">
        <v>278</v>
      </c>
    </row>
    <row r="29" spans="1:20" x14ac:dyDescent="0.25">
      <c r="A29" s="1" t="s">
        <v>13</v>
      </c>
      <c r="B29" s="46">
        <v>7</v>
      </c>
      <c r="C29" s="46">
        <v>0</v>
      </c>
      <c r="D29" s="46" t="s">
        <v>278</v>
      </c>
      <c r="E29" s="46">
        <v>7</v>
      </c>
      <c r="F29" s="46" t="s">
        <v>284</v>
      </c>
      <c r="G29" s="46">
        <v>0</v>
      </c>
      <c r="H29" s="46" t="s">
        <v>278</v>
      </c>
      <c r="I29" s="46">
        <v>0</v>
      </c>
      <c r="J29" s="46" t="s">
        <v>278</v>
      </c>
      <c r="K29" s="46">
        <v>7</v>
      </c>
      <c r="L29" s="46" t="s">
        <v>284</v>
      </c>
      <c r="M29" s="46">
        <v>0</v>
      </c>
      <c r="N29" s="46" t="s">
        <v>278</v>
      </c>
      <c r="O29" s="46">
        <v>0</v>
      </c>
      <c r="P29" s="46" t="s">
        <v>278</v>
      </c>
      <c r="Q29" s="46">
        <v>7</v>
      </c>
      <c r="R29" s="46" t="s">
        <v>284</v>
      </c>
      <c r="S29" s="46">
        <v>0</v>
      </c>
      <c r="T29" s="46" t="s">
        <v>278</v>
      </c>
    </row>
    <row r="30" spans="1:20" x14ac:dyDescent="0.25">
      <c r="A30" s="1" t="s">
        <v>38</v>
      </c>
      <c r="B30" s="46">
        <v>11</v>
      </c>
      <c r="C30" s="46">
        <v>0</v>
      </c>
      <c r="D30" s="46" t="s">
        <v>278</v>
      </c>
      <c r="E30" s="46">
        <v>11</v>
      </c>
      <c r="F30" s="46" t="s">
        <v>284</v>
      </c>
      <c r="G30" s="46">
        <v>0</v>
      </c>
      <c r="H30" s="46" t="s">
        <v>278</v>
      </c>
      <c r="I30" s="46">
        <v>0</v>
      </c>
      <c r="J30" s="46" t="s">
        <v>278</v>
      </c>
      <c r="K30" s="46">
        <v>11</v>
      </c>
      <c r="L30" s="46" t="s">
        <v>284</v>
      </c>
      <c r="M30" s="46">
        <v>0</v>
      </c>
      <c r="N30" s="46" t="s">
        <v>278</v>
      </c>
      <c r="O30" s="46">
        <v>0</v>
      </c>
      <c r="P30" s="46" t="s">
        <v>278</v>
      </c>
      <c r="Q30" s="46">
        <v>11</v>
      </c>
      <c r="R30" s="46" t="s">
        <v>284</v>
      </c>
      <c r="S30" s="46">
        <v>0</v>
      </c>
      <c r="T30" s="46" t="s">
        <v>278</v>
      </c>
    </row>
    <row r="31" spans="1:20" x14ac:dyDescent="0.25">
      <c r="A31" s="1" t="s">
        <v>14</v>
      </c>
      <c r="B31" s="46">
        <v>36</v>
      </c>
      <c r="C31" s="46">
        <v>0</v>
      </c>
      <c r="D31" s="46" t="s">
        <v>278</v>
      </c>
      <c r="E31" s="46">
        <v>36</v>
      </c>
      <c r="F31" s="46" t="s">
        <v>284</v>
      </c>
      <c r="G31" s="46">
        <v>0</v>
      </c>
      <c r="H31" s="46" t="s">
        <v>278</v>
      </c>
      <c r="I31" s="46">
        <v>0</v>
      </c>
      <c r="J31" s="46" t="s">
        <v>278</v>
      </c>
      <c r="K31" s="46">
        <v>36</v>
      </c>
      <c r="L31" s="46" t="s">
        <v>284</v>
      </c>
      <c r="M31" s="46">
        <v>0</v>
      </c>
      <c r="N31" s="46" t="s">
        <v>278</v>
      </c>
      <c r="O31" s="46">
        <v>0</v>
      </c>
      <c r="P31" s="46" t="s">
        <v>278</v>
      </c>
      <c r="Q31" s="46">
        <v>36</v>
      </c>
      <c r="R31" s="46" t="s">
        <v>284</v>
      </c>
      <c r="S31" s="46">
        <v>0</v>
      </c>
      <c r="T31" s="46" t="s">
        <v>278</v>
      </c>
    </row>
    <row r="32" spans="1:20" x14ac:dyDescent="0.25">
      <c r="A32" s="1" t="s">
        <v>15</v>
      </c>
      <c r="B32" s="46">
        <v>8</v>
      </c>
      <c r="C32" s="46">
        <v>0</v>
      </c>
      <c r="D32" s="46" t="s">
        <v>278</v>
      </c>
      <c r="E32" s="46">
        <v>8</v>
      </c>
      <c r="F32" s="46" t="s">
        <v>284</v>
      </c>
      <c r="G32" s="46">
        <v>0</v>
      </c>
      <c r="H32" s="46" t="s">
        <v>278</v>
      </c>
      <c r="I32" s="46">
        <v>0</v>
      </c>
      <c r="J32" s="46" t="s">
        <v>278</v>
      </c>
      <c r="K32" s="46">
        <v>8</v>
      </c>
      <c r="L32" s="46" t="s">
        <v>284</v>
      </c>
      <c r="M32" s="46">
        <v>0</v>
      </c>
      <c r="N32" s="46" t="s">
        <v>278</v>
      </c>
      <c r="O32" s="46">
        <v>0</v>
      </c>
      <c r="P32" s="46" t="s">
        <v>278</v>
      </c>
      <c r="Q32" s="46">
        <v>8</v>
      </c>
      <c r="R32" s="46" t="s">
        <v>284</v>
      </c>
      <c r="S32" s="46">
        <v>0</v>
      </c>
      <c r="T32" s="46" t="s">
        <v>278</v>
      </c>
    </row>
    <row r="33" spans="1:20" x14ac:dyDescent="0.25">
      <c r="A33" s="36" t="s">
        <v>46</v>
      </c>
      <c r="B33" s="46">
        <v>8</v>
      </c>
      <c r="C33" s="46">
        <v>0</v>
      </c>
      <c r="D33" s="46" t="s">
        <v>278</v>
      </c>
      <c r="E33" s="46">
        <v>8</v>
      </c>
      <c r="F33" s="46" t="s">
        <v>284</v>
      </c>
      <c r="G33" s="46">
        <v>0</v>
      </c>
      <c r="H33" s="46" t="s">
        <v>278</v>
      </c>
      <c r="I33" s="46">
        <v>0</v>
      </c>
      <c r="J33" s="46" t="s">
        <v>278</v>
      </c>
      <c r="K33" s="46">
        <v>8</v>
      </c>
      <c r="L33" s="46" t="s">
        <v>284</v>
      </c>
      <c r="M33" s="46">
        <v>0</v>
      </c>
      <c r="N33" s="46" t="s">
        <v>278</v>
      </c>
      <c r="O33" s="46">
        <v>0</v>
      </c>
      <c r="P33" s="46" t="s">
        <v>278</v>
      </c>
      <c r="Q33" s="46">
        <v>8</v>
      </c>
      <c r="R33" s="46" t="s">
        <v>284</v>
      </c>
      <c r="S33" s="46">
        <v>0</v>
      </c>
      <c r="T33" s="46" t="s">
        <v>278</v>
      </c>
    </row>
    <row r="34" spans="1:20" x14ac:dyDescent="0.25">
      <c r="A34" s="16" t="s">
        <v>16</v>
      </c>
      <c r="B34" s="47">
        <v>13</v>
      </c>
      <c r="C34" s="47">
        <v>0</v>
      </c>
      <c r="D34" s="47" t="s">
        <v>278</v>
      </c>
      <c r="E34" s="47">
        <v>13</v>
      </c>
      <c r="F34" s="47" t="s">
        <v>284</v>
      </c>
      <c r="G34" s="47">
        <v>0</v>
      </c>
      <c r="H34" s="47" t="s">
        <v>278</v>
      </c>
      <c r="I34" s="47">
        <v>0</v>
      </c>
      <c r="J34" s="47" t="s">
        <v>278</v>
      </c>
      <c r="K34" s="47">
        <v>13</v>
      </c>
      <c r="L34" s="47" t="s">
        <v>284</v>
      </c>
      <c r="M34" s="47">
        <v>0</v>
      </c>
      <c r="N34" s="47" t="s">
        <v>278</v>
      </c>
      <c r="O34" s="47">
        <v>0</v>
      </c>
      <c r="P34" s="47" t="s">
        <v>278</v>
      </c>
      <c r="Q34" s="47">
        <v>13</v>
      </c>
      <c r="R34" s="47" t="s">
        <v>284</v>
      </c>
      <c r="S34" s="47">
        <v>0</v>
      </c>
      <c r="T34" s="47" t="s">
        <v>278</v>
      </c>
    </row>
    <row r="35" spans="1:20" x14ac:dyDescent="0.25">
      <c r="A35" s="7" t="s">
        <v>47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"/>
    </row>
    <row r="36" spans="1:20" ht="15.75" x14ac:dyDescent="0.25">
      <c r="A36" s="11" t="s">
        <v>17</v>
      </c>
      <c r="B36" s="3">
        <f>SUM(B24:B35)</f>
        <v>196</v>
      </c>
      <c r="C36" s="3">
        <f t="shared" ref="C36:S36" si="1">SUM(C24:C35)</f>
        <v>0</v>
      </c>
      <c r="D36" s="60">
        <f>C36/B36</f>
        <v>0</v>
      </c>
      <c r="E36" s="3">
        <f t="shared" si="1"/>
        <v>196</v>
      </c>
      <c r="F36" s="60">
        <f>E36/B36</f>
        <v>1</v>
      </c>
      <c r="G36" s="3">
        <f t="shared" si="1"/>
        <v>0</v>
      </c>
      <c r="H36" s="60">
        <f>G36/B36</f>
        <v>0</v>
      </c>
      <c r="I36" s="3">
        <f t="shared" si="1"/>
        <v>0</v>
      </c>
      <c r="J36" s="60">
        <f>I36/B36</f>
        <v>0</v>
      </c>
      <c r="K36" s="3">
        <f t="shared" si="1"/>
        <v>196</v>
      </c>
      <c r="L36" s="60">
        <f>K36/B36</f>
        <v>1</v>
      </c>
      <c r="M36" s="3">
        <f t="shared" si="1"/>
        <v>0</v>
      </c>
      <c r="N36" s="60">
        <f>M36/B36</f>
        <v>0</v>
      </c>
      <c r="O36" s="3">
        <f t="shared" si="1"/>
        <v>0</v>
      </c>
      <c r="P36" s="60">
        <f>O36/B36</f>
        <v>0</v>
      </c>
      <c r="Q36" s="3">
        <f t="shared" si="1"/>
        <v>196</v>
      </c>
      <c r="R36" s="60">
        <f>Q36/B36</f>
        <v>1</v>
      </c>
      <c r="S36" s="3">
        <f t="shared" si="1"/>
        <v>0</v>
      </c>
      <c r="T36" s="60">
        <f>S36/B36</f>
        <v>0</v>
      </c>
    </row>
    <row r="37" spans="1:20" ht="15.75" x14ac:dyDescent="0.25">
      <c r="A37" s="11" t="s">
        <v>18</v>
      </c>
      <c r="B37" s="4">
        <f>SUM(B36,B23)</f>
        <v>850</v>
      </c>
      <c r="C37" s="4">
        <f t="shared" ref="C37:S37" si="2">SUM(C36,C23)</f>
        <v>0</v>
      </c>
      <c r="D37" s="60">
        <f>C37/B37</f>
        <v>0</v>
      </c>
      <c r="E37" s="4">
        <f t="shared" si="2"/>
        <v>850</v>
      </c>
      <c r="F37" s="60">
        <f>E37/B37</f>
        <v>1</v>
      </c>
      <c r="G37" s="4">
        <f t="shared" si="2"/>
        <v>0</v>
      </c>
      <c r="H37" s="60">
        <f>G37/B37</f>
        <v>0</v>
      </c>
      <c r="I37" s="4">
        <f t="shared" si="2"/>
        <v>0</v>
      </c>
      <c r="J37" s="60">
        <f>I37/B37</f>
        <v>0</v>
      </c>
      <c r="K37" s="4">
        <f t="shared" si="2"/>
        <v>850</v>
      </c>
      <c r="L37" s="60">
        <f>K37/B37</f>
        <v>1</v>
      </c>
      <c r="M37" s="4">
        <f t="shared" si="2"/>
        <v>0</v>
      </c>
      <c r="N37" s="60">
        <f>M37/B37</f>
        <v>0</v>
      </c>
      <c r="O37" s="4">
        <f t="shared" si="2"/>
        <v>0</v>
      </c>
      <c r="P37" s="60">
        <f>O37/B37</f>
        <v>0</v>
      </c>
      <c r="Q37" s="4">
        <f t="shared" si="2"/>
        <v>850</v>
      </c>
      <c r="R37" s="60">
        <f>Q37/B37</f>
        <v>1</v>
      </c>
      <c r="S37" s="4">
        <f t="shared" si="2"/>
        <v>0</v>
      </c>
      <c r="T37" s="60">
        <f>S37/B37</f>
        <v>0</v>
      </c>
    </row>
  </sheetData>
  <mergeCells count="17">
    <mergeCell ref="A1:T1"/>
    <mergeCell ref="A2:T2"/>
    <mergeCell ref="M6:N6"/>
    <mergeCell ref="K6:L6"/>
    <mergeCell ref="I6:J6"/>
    <mergeCell ref="I5:N5"/>
    <mergeCell ref="S6:T6"/>
    <mergeCell ref="Q6:R6"/>
    <mergeCell ref="O6:P6"/>
    <mergeCell ref="O5:T5"/>
    <mergeCell ref="A4:A7"/>
    <mergeCell ref="B4:B7"/>
    <mergeCell ref="C4:T4"/>
    <mergeCell ref="G6:H6"/>
    <mergeCell ref="E6:F6"/>
    <mergeCell ref="C6:D6"/>
    <mergeCell ref="C5:H5"/>
  </mergeCells>
  <conditionalFormatting sqref="T35 R35 P35 N35 J35 H35 F35 D35 L35">
    <cfRule type="cellIs" dxfId="3" priority="2" operator="greaterThan">
      <formula>100</formula>
    </cfRule>
  </conditionalFormatting>
  <pageMargins left="0.39370078740157483" right="0.39370078740157483" top="0.74803149606299213" bottom="0.7480314960629921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6"/>
  <sheetViews>
    <sheetView zoomScaleNormal="100" workbookViewId="0">
      <selection activeCell="R36" sqref="R36"/>
    </sheetView>
  </sheetViews>
  <sheetFormatPr defaultRowHeight="15" x14ac:dyDescent="0.25"/>
  <cols>
    <col min="1" max="1" width="20" style="9" customWidth="1"/>
    <col min="2" max="2" width="9.42578125" style="9" customWidth="1"/>
    <col min="3" max="4" width="9.85546875" style="9" customWidth="1"/>
    <col min="5" max="5" width="10" style="9" customWidth="1"/>
    <col min="6" max="6" width="9.42578125" style="9" customWidth="1"/>
    <col min="7" max="8" width="9.140625" style="9"/>
    <col min="9" max="9" width="8.5703125" style="9" customWidth="1"/>
    <col min="10" max="10" width="8.42578125" style="9" customWidth="1"/>
    <col min="11" max="11" width="7.28515625" style="9" customWidth="1"/>
    <col min="12" max="12" width="8" style="9" customWidth="1"/>
    <col min="13" max="13" width="8.140625" style="9" customWidth="1"/>
    <col min="14" max="14" width="7.140625" style="9" customWidth="1"/>
    <col min="15" max="15" width="7.85546875" style="9" customWidth="1"/>
    <col min="16" max="16" width="10.5703125" style="9" customWidth="1"/>
    <col min="17" max="18" width="9.140625" style="9" customWidth="1"/>
    <col min="19" max="16384" width="9.140625" style="9"/>
  </cols>
  <sheetData>
    <row r="1" spans="1:18" ht="23.25" x14ac:dyDescent="0.25">
      <c r="A1" s="65" t="s">
        <v>182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.75" customHeight="1" x14ac:dyDescent="0.25">
      <c r="A2" s="102" t="s">
        <v>192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customHeight="1" x14ac:dyDescent="0.25">
      <c r="A3" s="28"/>
      <c r="B3" s="34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x14ac:dyDescent="0.25">
      <c r="A4" s="72" t="s">
        <v>31</v>
      </c>
      <c r="B4" s="108" t="s">
        <v>83</v>
      </c>
      <c r="C4" s="104" t="s">
        <v>84</v>
      </c>
      <c r="D4" s="111"/>
      <c r="E4" s="111"/>
      <c r="F4" s="111"/>
      <c r="G4" s="111"/>
      <c r="H4" s="111"/>
      <c r="I4" s="111"/>
      <c r="J4" s="105"/>
      <c r="K4" s="103" t="s">
        <v>85</v>
      </c>
      <c r="L4" s="103"/>
      <c r="M4" s="103"/>
      <c r="N4" s="103"/>
      <c r="O4" s="103"/>
      <c r="P4" s="103"/>
      <c r="Q4" s="103"/>
      <c r="R4" s="103"/>
    </row>
    <row r="5" spans="1:18" ht="32.25" customHeight="1" x14ac:dyDescent="0.25">
      <c r="A5" s="103"/>
      <c r="B5" s="109"/>
      <c r="C5" s="106" t="s">
        <v>86</v>
      </c>
      <c r="D5" s="107"/>
      <c r="E5" s="106" t="s">
        <v>87</v>
      </c>
      <c r="F5" s="107"/>
      <c r="G5" s="106" t="s">
        <v>88</v>
      </c>
      <c r="H5" s="107"/>
      <c r="I5" s="106" t="s">
        <v>89</v>
      </c>
      <c r="J5" s="107"/>
      <c r="K5" s="104" t="s">
        <v>70</v>
      </c>
      <c r="L5" s="105"/>
      <c r="M5" s="104" t="s">
        <v>90</v>
      </c>
      <c r="N5" s="105"/>
      <c r="O5" s="104" t="s">
        <v>91</v>
      </c>
      <c r="P5" s="105"/>
      <c r="Q5" s="104" t="s">
        <v>92</v>
      </c>
      <c r="R5" s="105"/>
    </row>
    <row r="6" spans="1:18" x14ac:dyDescent="0.25">
      <c r="A6" s="103"/>
      <c r="B6" s="110"/>
      <c r="C6" s="32" t="s">
        <v>66</v>
      </c>
      <c r="D6" s="32" t="s">
        <v>44</v>
      </c>
      <c r="E6" s="32" t="s">
        <v>66</v>
      </c>
      <c r="F6" s="32" t="s">
        <v>44</v>
      </c>
      <c r="G6" s="32" t="s">
        <v>66</v>
      </c>
      <c r="H6" s="32" t="s">
        <v>44</v>
      </c>
      <c r="I6" s="32" t="s">
        <v>66</v>
      </c>
      <c r="J6" s="32" t="s">
        <v>44</v>
      </c>
      <c r="K6" s="32" t="s">
        <v>66</v>
      </c>
      <c r="L6" s="32" t="s">
        <v>44</v>
      </c>
      <c r="M6" s="32" t="s">
        <v>66</v>
      </c>
      <c r="N6" s="32" t="s">
        <v>44</v>
      </c>
      <c r="O6" s="32" t="s">
        <v>66</v>
      </c>
      <c r="P6" s="32" t="s">
        <v>44</v>
      </c>
      <c r="Q6" s="32" t="s">
        <v>66</v>
      </c>
      <c r="R6" s="32" t="s">
        <v>44</v>
      </c>
    </row>
    <row r="7" spans="1:18" x14ac:dyDescent="0.25">
      <c r="A7" s="1" t="s">
        <v>41</v>
      </c>
      <c r="B7" s="46">
        <v>16</v>
      </c>
      <c r="C7" s="46">
        <v>2</v>
      </c>
      <c r="D7" s="46" t="s">
        <v>270</v>
      </c>
      <c r="E7" s="46">
        <v>1</v>
      </c>
      <c r="F7" s="46" t="s">
        <v>228</v>
      </c>
      <c r="G7" s="46">
        <v>13</v>
      </c>
      <c r="H7" s="46" t="s">
        <v>338</v>
      </c>
      <c r="I7" s="46">
        <v>0</v>
      </c>
      <c r="J7" s="46" t="s">
        <v>278</v>
      </c>
      <c r="K7" s="46">
        <v>0</v>
      </c>
      <c r="L7" s="46" t="s">
        <v>278</v>
      </c>
      <c r="M7" s="46">
        <v>8</v>
      </c>
      <c r="N7" s="46" t="s">
        <v>227</v>
      </c>
      <c r="O7" s="46">
        <v>8</v>
      </c>
      <c r="P7" s="46" t="s">
        <v>227</v>
      </c>
      <c r="Q7" s="46">
        <v>0</v>
      </c>
      <c r="R7" s="46" t="s">
        <v>278</v>
      </c>
    </row>
    <row r="8" spans="1:18" x14ac:dyDescent="0.25">
      <c r="A8" s="1" t="s">
        <v>33</v>
      </c>
      <c r="B8" s="46">
        <v>24</v>
      </c>
      <c r="C8" s="46">
        <v>2</v>
      </c>
      <c r="D8" s="46" t="s">
        <v>291</v>
      </c>
      <c r="E8" s="46">
        <v>0</v>
      </c>
      <c r="F8" s="46" t="s">
        <v>278</v>
      </c>
      <c r="G8" s="46">
        <v>17</v>
      </c>
      <c r="H8" s="46" t="s">
        <v>339</v>
      </c>
      <c r="I8" s="46">
        <v>0</v>
      </c>
      <c r="J8" s="46" t="s">
        <v>278</v>
      </c>
      <c r="K8" s="46">
        <v>5</v>
      </c>
      <c r="L8" s="46" t="s">
        <v>274</v>
      </c>
      <c r="M8" s="46">
        <v>0</v>
      </c>
      <c r="N8" s="46" t="s">
        <v>278</v>
      </c>
      <c r="O8" s="46">
        <v>23</v>
      </c>
      <c r="P8" s="46" t="s">
        <v>340</v>
      </c>
      <c r="Q8" s="46">
        <v>1</v>
      </c>
      <c r="R8" s="46" t="s">
        <v>341</v>
      </c>
    </row>
    <row r="9" spans="1:18" x14ac:dyDescent="0.25">
      <c r="A9" s="1" t="s">
        <v>2</v>
      </c>
      <c r="B9" s="46">
        <v>12</v>
      </c>
      <c r="C9" s="46">
        <v>2</v>
      </c>
      <c r="D9" s="46" t="s">
        <v>250</v>
      </c>
      <c r="E9" s="46">
        <v>0</v>
      </c>
      <c r="F9" s="46" t="s">
        <v>278</v>
      </c>
      <c r="G9" s="46">
        <v>0</v>
      </c>
      <c r="H9" s="46" t="s">
        <v>278</v>
      </c>
      <c r="I9" s="46">
        <v>9</v>
      </c>
      <c r="J9" s="46" t="s">
        <v>212</v>
      </c>
      <c r="K9" s="46">
        <v>0</v>
      </c>
      <c r="L9" s="46" t="s">
        <v>278</v>
      </c>
      <c r="M9" s="46">
        <v>3</v>
      </c>
      <c r="N9" s="46" t="s">
        <v>211</v>
      </c>
      <c r="O9" s="46">
        <v>1</v>
      </c>
      <c r="P9" s="46" t="s">
        <v>291</v>
      </c>
      <c r="Q9" s="46">
        <v>8</v>
      </c>
      <c r="R9" s="46" t="s">
        <v>262</v>
      </c>
    </row>
    <row r="10" spans="1:18" x14ac:dyDescent="0.25">
      <c r="A10" s="1" t="s">
        <v>42</v>
      </c>
      <c r="B10" s="46">
        <v>31</v>
      </c>
      <c r="C10" s="46">
        <v>6</v>
      </c>
      <c r="D10" s="46" t="s">
        <v>342</v>
      </c>
      <c r="E10" s="46">
        <v>0</v>
      </c>
      <c r="F10" s="46" t="s">
        <v>278</v>
      </c>
      <c r="G10" s="46">
        <v>0</v>
      </c>
      <c r="H10" s="46" t="s">
        <v>278</v>
      </c>
      <c r="I10" s="46">
        <v>25</v>
      </c>
      <c r="J10" s="46" t="s">
        <v>343</v>
      </c>
      <c r="K10" s="46">
        <v>0</v>
      </c>
      <c r="L10" s="46" t="s">
        <v>278</v>
      </c>
      <c r="M10" s="46">
        <v>21</v>
      </c>
      <c r="N10" s="46" t="s">
        <v>344</v>
      </c>
      <c r="O10" s="46">
        <v>2</v>
      </c>
      <c r="P10" s="46" t="s">
        <v>345</v>
      </c>
      <c r="Q10" s="46">
        <v>8</v>
      </c>
      <c r="R10" s="46" t="s">
        <v>346</v>
      </c>
    </row>
    <row r="11" spans="1:18" x14ac:dyDescent="0.25">
      <c r="A11" s="1" t="s">
        <v>34</v>
      </c>
      <c r="B11" s="46">
        <v>26</v>
      </c>
      <c r="C11" s="46">
        <v>3</v>
      </c>
      <c r="D11" s="46" t="s">
        <v>325</v>
      </c>
      <c r="E11" s="46">
        <v>0</v>
      </c>
      <c r="F11" s="46" t="s">
        <v>278</v>
      </c>
      <c r="G11" s="46">
        <v>5</v>
      </c>
      <c r="H11" s="46" t="s">
        <v>308</v>
      </c>
      <c r="I11" s="46">
        <v>18</v>
      </c>
      <c r="J11" s="46" t="s">
        <v>347</v>
      </c>
      <c r="K11" s="46">
        <v>0</v>
      </c>
      <c r="L11" s="46" t="s">
        <v>278</v>
      </c>
      <c r="M11" s="46">
        <v>9</v>
      </c>
      <c r="N11" s="46" t="s">
        <v>348</v>
      </c>
      <c r="O11" s="46">
        <v>11</v>
      </c>
      <c r="P11" s="46" t="s">
        <v>349</v>
      </c>
      <c r="Q11" s="46">
        <v>6</v>
      </c>
      <c r="R11" s="46" t="s">
        <v>244</v>
      </c>
    </row>
    <row r="12" spans="1:18" x14ac:dyDescent="0.25">
      <c r="A12" s="1" t="s">
        <v>3</v>
      </c>
      <c r="B12" s="46">
        <v>80</v>
      </c>
      <c r="C12" s="46">
        <v>7</v>
      </c>
      <c r="D12" s="46" t="s">
        <v>350</v>
      </c>
      <c r="E12" s="46">
        <v>0</v>
      </c>
      <c r="F12" s="46" t="s">
        <v>278</v>
      </c>
      <c r="G12" s="46">
        <v>0</v>
      </c>
      <c r="H12" s="46" t="s">
        <v>278</v>
      </c>
      <c r="I12" s="46">
        <v>65</v>
      </c>
      <c r="J12" s="46" t="s">
        <v>338</v>
      </c>
      <c r="K12" s="46">
        <v>8</v>
      </c>
      <c r="L12" s="46" t="s">
        <v>323</v>
      </c>
      <c r="M12" s="46">
        <v>3</v>
      </c>
      <c r="N12" s="46" t="s">
        <v>315</v>
      </c>
      <c r="O12" s="46">
        <v>69</v>
      </c>
      <c r="P12" s="46" t="s">
        <v>247</v>
      </c>
      <c r="Q12" s="46">
        <v>8</v>
      </c>
      <c r="R12" s="46" t="s">
        <v>323</v>
      </c>
    </row>
    <row r="13" spans="1:18" x14ac:dyDescent="0.25">
      <c r="A13" s="1" t="s">
        <v>4</v>
      </c>
      <c r="B13" s="46">
        <v>42</v>
      </c>
      <c r="C13" s="46">
        <v>0</v>
      </c>
      <c r="D13" s="46" t="s">
        <v>278</v>
      </c>
      <c r="E13" s="46">
        <v>0</v>
      </c>
      <c r="F13" s="46" t="s">
        <v>278</v>
      </c>
      <c r="G13" s="46">
        <v>0</v>
      </c>
      <c r="H13" s="46" t="s">
        <v>278</v>
      </c>
      <c r="I13" s="46">
        <v>0</v>
      </c>
      <c r="J13" s="46" t="s">
        <v>278</v>
      </c>
      <c r="K13" s="46">
        <v>42</v>
      </c>
      <c r="L13" s="46" t="s">
        <v>284</v>
      </c>
      <c r="M13" s="46">
        <v>0</v>
      </c>
      <c r="N13" s="46" t="s">
        <v>278</v>
      </c>
      <c r="O13" s="46">
        <v>0</v>
      </c>
      <c r="P13" s="46" t="s">
        <v>278</v>
      </c>
      <c r="Q13" s="46">
        <v>42</v>
      </c>
      <c r="R13" s="46" t="s">
        <v>284</v>
      </c>
    </row>
    <row r="14" spans="1:18" x14ac:dyDescent="0.25">
      <c r="A14" s="1" t="s">
        <v>5</v>
      </c>
      <c r="B14" s="46">
        <v>32</v>
      </c>
      <c r="C14" s="46">
        <v>10</v>
      </c>
      <c r="D14" s="46" t="s">
        <v>351</v>
      </c>
      <c r="E14" s="46">
        <v>0</v>
      </c>
      <c r="F14" s="46" t="s">
        <v>278</v>
      </c>
      <c r="G14" s="46">
        <v>2</v>
      </c>
      <c r="H14" s="46" t="s">
        <v>228</v>
      </c>
      <c r="I14" s="46">
        <v>20</v>
      </c>
      <c r="J14" s="46" t="s">
        <v>213</v>
      </c>
      <c r="K14" s="46">
        <v>0</v>
      </c>
      <c r="L14" s="46" t="s">
        <v>278</v>
      </c>
      <c r="M14" s="46">
        <v>4</v>
      </c>
      <c r="N14" s="46" t="s">
        <v>270</v>
      </c>
      <c r="O14" s="46">
        <v>22</v>
      </c>
      <c r="P14" s="46" t="s">
        <v>296</v>
      </c>
      <c r="Q14" s="46">
        <v>6</v>
      </c>
      <c r="R14" s="46" t="s">
        <v>352</v>
      </c>
    </row>
    <row r="15" spans="1:18" x14ac:dyDescent="0.25">
      <c r="A15" s="1" t="s">
        <v>40</v>
      </c>
      <c r="B15" s="46">
        <v>102</v>
      </c>
      <c r="C15" s="46">
        <v>8</v>
      </c>
      <c r="D15" s="46" t="s">
        <v>300</v>
      </c>
      <c r="E15" s="46">
        <v>4</v>
      </c>
      <c r="F15" s="46" t="s">
        <v>353</v>
      </c>
      <c r="G15" s="46">
        <v>0</v>
      </c>
      <c r="H15" s="46" t="s">
        <v>278</v>
      </c>
      <c r="I15" s="46">
        <v>88</v>
      </c>
      <c r="J15" s="46" t="s">
        <v>247</v>
      </c>
      <c r="K15" s="46">
        <v>2</v>
      </c>
      <c r="L15" s="46" t="s">
        <v>354</v>
      </c>
      <c r="M15" s="46">
        <v>38</v>
      </c>
      <c r="N15" s="46" t="s">
        <v>355</v>
      </c>
      <c r="O15" s="46">
        <v>47</v>
      </c>
      <c r="P15" s="46" t="s">
        <v>356</v>
      </c>
      <c r="Q15" s="46">
        <v>17</v>
      </c>
      <c r="R15" s="46" t="s">
        <v>250</v>
      </c>
    </row>
    <row r="16" spans="1:18" x14ac:dyDescent="0.25">
      <c r="A16" s="1" t="s">
        <v>35</v>
      </c>
      <c r="B16" s="46">
        <v>19</v>
      </c>
      <c r="C16" s="46">
        <v>1</v>
      </c>
      <c r="D16" s="46" t="s">
        <v>357</v>
      </c>
      <c r="E16" s="46">
        <v>0</v>
      </c>
      <c r="F16" s="46" t="s">
        <v>278</v>
      </c>
      <c r="G16" s="46">
        <v>0</v>
      </c>
      <c r="H16" s="46" t="s">
        <v>278</v>
      </c>
      <c r="I16" s="46">
        <v>18</v>
      </c>
      <c r="J16" s="46" t="s">
        <v>358</v>
      </c>
      <c r="K16" s="46">
        <v>0</v>
      </c>
      <c r="L16" s="46" t="s">
        <v>278</v>
      </c>
      <c r="M16" s="46">
        <v>2</v>
      </c>
      <c r="N16" s="46" t="s">
        <v>258</v>
      </c>
      <c r="O16" s="46">
        <v>1</v>
      </c>
      <c r="P16" s="46" t="s">
        <v>357</v>
      </c>
      <c r="Q16" s="46">
        <v>16</v>
      </c>
      <c r="R16" s="46" t="s">
        <v>359</v>
      </c>
    </row>
    <row r="17" spans="1:19" x14ac:dyDescent="0.25">
      <c r="A17" s="1" t="s">
        <v>36</v>
      </c>
      <c r="B17" s="46">
        <v>33</v>
      </c>
      <c r="C17" s="46">
        <v>5</v>
      </c>
      <c r="D17" s="46" t="s">
        <v>360</v>
      </c>
      <c r="E17" s="46">
        <v>0</v>
      </c>
      <c r="F17" s="46" t="s">
        <v>278</v>
      </c>
      <c r="G17" s="46">
        <v>0</v>
      </c>
      <c r="H17" s="46" t="s">
        <v>278</v>
      </c>
      <c r="I17" s="46">
        <v>28</v>
      </c>
      <c r="J17" s="46" t="s">
        <v>361</v>
      </c>
      <c r="K17" s="46">
        <v>0</v>
      </c>
      <c r="L17" s="46" t="s">
        <v>278</v>
      </c>
      <c r="M17" s="46">
        <v>16</v>
      </c>
      <c r="N17" s="46" t="s">
        <v>362</v>
      </c>
      <c r="O17" s="46">
        <v>17</v>
      </c>
      <c r="P17" s="46" t="s">
        <v>363</v>
      </c>
      <c r="Q17" s="46">
        <v>0</v>
      </c>
      <c r="R17" s="46" t="s">
        <v>278</v>
      </c>
    </row>
    <row r="18" spans="1:19" x14ac:dyDescent="0.25">
      <c r="A18" s="1" t="s">
        <v>6</v>
      </c>
      <c r="B18" s="46">
        <v>140</v>
      </c>
      <c r="C18" s="46">
        <v>31</v>
      </c>
      <c r="D18" s="46" t="s">
        <v>364</v>
      </c>
      <c r="E18" s="46">
        <v>8</v>
      </c>
      <c r="F18" s="46" t="s">
        <v>365</v>
      </c>
      <c r="G18" s="46">
        <v>18</v>
      </c>
      <c r="H18" s="46" t="s">
        <v>366</v>
      </c>
      <c r="I18" s="46">
        <v>83</v>
      </c>
      <c r="J18" s="46" t="s">
        <v>367</v>
      </c>
      <c r="K18" s="46">
        <v>0</v>
      </c>
      <c r="L18" s="46" t="s">
        <v>278</v>
      </c>
      <c r="M18" s="46">
        <v>17</v>
      </c>
      <c r="N18" s="46" t="s">
        <v>368</v>
      </c>
      <c r="O18" s="46">
        <v>62</v>
      </c>
      <c r="P18" s="46" t="s">
        <v>369</v>
      </c>
      <c r="Q18" s="46">
        <v>61</v>
      </c>
      <c r="R18" s="46" t="s">
        <v>370</v>
      </c>
    </row>
    <row r="19" spans="1:19" x14ac:dyDescent="0.25">
      <c r="A19" s="1" t="s">
        <v>7</v>
      </c>
      <c r="B19" s="46">
        <v>7</v>
      </c>
      <c r="C19" s="46">
        <v>0</v>
      </c>
      <c r="D19" s="46" t="s">
        <v>278</v>
      </c>
      <c r="E19" s="46">
        <v>0</v>
      </c>
      <c r="F19" s="46" t="s">
        <v>278</v>
      </c>
      <c r="G19" s="46">
        <v>7</v>
      </c>
      <c r="H19" s="46" t="s">
        <v>284</v>
      </c>
      <c r="I19" s="46">
        <v>0</v>
      </c>
      <c r="J19" s="46" t="s">
        <v>278</v>
      </c>
      <c r="K19" s="46">
        <v>0</v>
      </c>
      <c r="L19" s="46" t="s">
        <v>278</v>
      </c>
      <c r="M19" s="46">
        <v>0</v>
      </c>
      <c r="N19" s="46" t="s">
        <v>278</v>
      </c>
      <c r="O19" s="46">
        <v>7</v>
      </c>
      <c r="P19" s="46" t="s">
        <v>284</v>
      </c>
      <c r="Q19" s="46">
        <v>0</v>
      </c>
      <c r="R19" s="46" t="s">
        <v>278</v>
      </c>
    </row>
    <row r="20" spans="1:19" x14ac:dyDescent="0.25">
      <c r="A20" s="1" t="s">
        <v>8</v>
      </c>
      <c r="B20" s="46">
        <v>26</v>
      </c>
      <c r="C20" s="46">
        <v>0</v>
      </c>
      <c r="D20" s="46" t="s">
        <v>278</v>
      </c>
      <c r="E20" s="46">
        <v>0</v>
      </c>
      <c r="F20" s="46" t="s">
        <v>278</v>
      </c>
      <c r="G20" s="46">
        <v>26</v>
      </c>
      <c r="H20" s="46" t="s">
        <v>284</v>
      </c>
      <c r="I20" s="46">
        <v>0</v>
      </c>
      <c r="J20" s="46" t="s">
        <v>278</v>
      </c>
      <c r="K20" s="46">
        <v>0</v>
      </c>
      <c r="L20" s="46" t="s">
        <v>278</v>
      </c>
      <c r="M20" s="46">
        <v>9</v>
      </c>
      <c r="N20" s="46" t="s">
        <v>348</v>
      </c>
      <c r="O20" s="46">
        <v>17</v>
      </c>
      <c r="P20" s="46" t="s">
        <v>371</v>
      </c>
      <c r="Q20" s="46">
        <v>0</v>
      </c>
      <c r="R20" s="46" t="s">
        <v>278</v>
      </c>
    </row>
    <row r="21" spans="1:19" x14ac:dyDescent="0.25">
      <c r="A21" s="1" t="s">
        <v>9</v>
      </c>
      <c r="B21" s="47">
        <v>64</v>
      </c>
      <c r="C21" s="47">
        <v>16</v>
      </c>
      <c r="D21" s="47" t="s">
        <v>211</v>
      </c>
      <c r="E21" s="47">
        <v>0</v>
      </c>
      <c r="F21" s="47" t="s">
        <v>278</v>
      </c>
      <c r="G21" s="47">
        <v>40</v>
      </c>
      <c r="H21" s="47" t="s">
        <v>213</v>
      </c>
      <c r="I21" s="47">
        <v>8</v>
      </c>
      <c r="J21" s="47" t="s">
        <v>270</v>
      </c>
      <c r="K21" s="47">
        <v>0</v>
      </c>
      <c r="L21" s="47" t="s">
        <v>278</v>
      </c>
      <c r="M21" s="47">
        <v>1</v>
      </c>
      <c r="N21" s="47" t="s">
        <v>333</v>
      </c>
      <c r="O21" s="47">
        <v>5</v>
      </c>
      <c r="P21" s="47" t="s">
        <v>300</v>
      </c>
      <c r="Q21" s="47">
        <v>58</v>
      </c>
      <c r="R21" s="47" t="s">
        <v>319</v>
      </c>
    </row>
    <row r="22" spans="1:19" ht="15.75" x14ac:dyDescent="0.25">
      <c r="A22" s="11" t="s">
        <v>10</v>
      </c>
      <c r="B22" s="4">
        <f>SUM(B7:B21)</f>
        <v>654</v>
      </c>
      <c r="C22" s="4">
        <f t="shared" ref="C22:Q22" si="0">SUM(C7:C21)</f>
        <v>93</v>
      </c>
      <c r="D22" s="60">
        <f>C22/B22</f>
        <v>0.14220183486238533</v>
      </c>
      <c r="E22" s="4">
        <f t="shared" si="0"/>
        <v>13</v>
      </c>
      <c r="F22" s="60">
        <f>E22/B22</f>
        <v>1.9877675840978593E-2</v>
      </c>
      <c r="G22" s="4">
        <f t="shared" si="0"/>
        <v>128</v>
      </c>
      <c r="H22" s="60">
        <f>G22/B22</f>
        <v>0.19571865443425077</v>
      </c>
      <c r="I22" s="4">
        <f t="shared" si="0"/>
        <v>362</v>
      </c>
      <c r="J22" s="60">
        <f>I22/B22</f>
        <v>0.55351681957186549</v>
      </c>
      <c r="K22" s="4">
        <f t="shared" si="0"/>
        <v>57</v>
      </c>
      <c r="L22" s="60">
        <f>K22/B22</f>
        <v>8.7155963302752298E-2</v>
      </c>
      <c r="M22" s="4">
        <f t="shared" si="0"/>
        <v>131</v>
      </c>
      <c r="N22" s="60">
        <f>M22/B22</f>
        <v>0.20030581039755352</v>
      </c>
      <c r="O22" s="4">
        <f t="shared" si="0"/>
        <v>292</v>
      </c>
      <c r="P22" s="60">
        <f>O22/B22</f>
        <v>0.44648318042813456</v>
      </c>
      <c r="Q22" s="4">
        <f t="shared" si="0"/>
        <v>231</v>
      </c>
      <c r="R22" s="60">
        <f>Q22/B22</f>
        <v>0.35321100917431192</v>
      </c>
    </row>
    <row r="23" spans="1:19" x14ac:dyDescent="0.25">
      <c r="A23" s="1" t="s">
        <v>37</v>
      </c>
      <c r="B23" s="46">
        <v>17</v>
      </c>
      <c r="C23" s="46">
        <v>1</v>
      </c>
      <c r="D23" s="46" t="s">
        <v>327</v>
      </c>
      <c r="E23" s="46">
        <v>0</v>
      </c>
      <c r="F23" s="46" t="s">
        <v>278</v>
      </c>
      <c r="G23" s="46">
        <v>14</v>
      </c>
      <c r="H23" s="46" t="s">
        <v>309</v>
      </c>
      <c r="I23" s="46">
        <v>2</v>
      </c>
      <c r="J23" s="46" t="s">
        <v>281</v>
      </c>
      <c r="K23" s="46">
        <v>0</v>
      </c>
      <c r="L23" s="46" t="s">
        <v>278</v>
      </c>
      <c r="M23" s="46">
        <v>1</v>
      </c>
      <c r="N23" s="46" t="s">
        <v>327</v>
      </c>
      <c r="O23" s="46">
        <v>10</v>
      </c>
      <c r="P23" s="46" t="s">
        <v>328</v>
      </c>
      <c r="Q23" s="46">
        <v>6</v>
      </c>
      <c r="R23" s="46" t="s">
        <v>329</v>
      </c>
    </row>
    <row r="24" spans="1:19" x14ac:dyDescent="0.25">
      <c r="A24" s="14" t="s">
        <v>43</v>
      </c>
      <c r="B24" s="46">
        <v>14</v>
      </c>
      <c r="C24" s="46">
        <v>5</v>
      </c>
      <c r="D24" s="46" t="s">
        <v>330</v>
      </c>
      <c r="E24" s="46">
        <v>0</v>
      </c>
      <c r="F24" s="46" t="s">
        <v>278</v>
      </c>
      <c r="G24" s="46">
        <v>7</v>
      </c>
      <c r="H24" s="46" t="s">
        <v>227</v>
      </c>
      <c r="I24" s="46">
        <v>2</v>
      </c>
      <c r="J24" s="46" t="s">
        <v>215</v>
      </c>
      <c r="K24" s="46">
        <v>0</v>
      </c>
      <c r="L24" s="46" t="s">
        <v>278</v>
      </c>
      <c r="M24" s="46">
        <v>8</v>
      </c>
      <c r="N24" s="46" t="s">
        <v>217</v>
      </c>
      <c r="O24" s="46">
        <v>5</v>
      </c>
      <c r="P24" s="46" t="s">
        <v>330</v>
      </c>
      <c r="Q24" s="46">
        <v>1</v>
      </c>
      <c r="R24" s="46" t="s">
        <v>331</v>
      </c>
    </row>
    <row r="25" spans="1:19" x14ac:dyDescent="0.25">
      <c r="A25" s="1" t="s">
        <v>11</v>
      </c>
      <c r="B25" s="46">
        <v>63</v>
      </c>
      <c r="C25" s="46">
        <v>8</v>
      </c>
      <c r="D25" s="46" t="s">
        <v>332</v>
      </c>
      <c r="E25" s="46">
        <v>0</v>
      </c>
      <c r="F25" s="46" t="s">
        <v>278</v>
      </c>
      <c r="G25" s="46">
        <v>54</v>
      </c>
      <c r="H25" s="46" t="s">
        <v>216</v>
      </c>
      <c r="I25" s="46">
        <v>1</v>
      </c>
      <c r="J25" s="46" t="s">
        <v>333</v>
      </c>
      <c r="K25" s="46">
        <v>0</v>
      </c>
      <c r="L25" s="46" t="s">
        <v>278</v>
      </c>
      <c r="M25" s="46">
        <v>14</v>
      </c>
      <c r="N25" s="46" t="s">
        <v>334</v>
      </c>
      <c r="O25" s="46">
        <v>11</v>
      </c>
      <c r="P25" s="46" t="s">
        <v>335</v>
      </c>
      <c r="Q25" s="46">
        <v>38</v>
      </c>
      <c r="R25" s="46" t="s">
        <v>233</v>
      </c>
    </row>
    <row r="26" spans="1:19" x14ac:dyDescent="0.25">
      <c r="A26" s="1" t="s">
        <v>39</v>
      </c>
      <c r="B26" s="46">
        <v>3</v>
      </c>
      <c r="C26" s="46">
        <v>0</v>
      </c>
      <c r="D26" s="46" t="s">
        <v>278</v>
      </c>
      <c r="E26" s="46">
        <v>0</v>
      </c>
      <c r="F26" s="46" t="s">
        <v>278</v>
      </c>
      <c r="G26" s="46">
        <v>3</v>
      </c>
      <c r="H26" s="46" t="s">
        <v>284</v>
      </c>
      <c r="I26" s="46">
        <v>0</v>
      </c>
      <c r="J26" s="46" t="s">
        <v>278</v>
      </c>
      <c r="K26" s="46">
        <v>0</v>
      </c>
      <c r="L26" s="46" t="s">
        <v>278</v>
      </c>
      <c r="M26" s="46">
        <v>1</v>
      </c>
      <c r="N26" s="46" t="s">
        <v>263</v>
      </c>
      <c r="O26" s="46">
        <v>0</v>
      </c>
      <c r="P26" s="46" t="s">
        <v>278</v>
      </c>
      <c r="Q26" s="46">
        <v>2</v>
      </c>
      <c r="R26" s="46" t="s">
        <v>262</v>
      </c>
    </row>
    <row r="27" spans="1:19" x14ac:dyDescent="0.25">
      <c r="A27" s="1" t="s">
        <v>12</v>
      </c>
      <c r="B27" s="46">
        <v>16</v>
      </c>
      <c r="C27" s="46">
        <v>1</v>
      </c>
      <c r="D27" s="46" t="s">
        <v>228</v>
      </c>
      <c r="E27" s="46">
        <v>0</v>
      </c>
      <c r="F27" s="46" t="s">
        <v>278</v>
      </c>
      <c r="G27" s="46">
        <v>0</v>
      </c>
      <c r="H27" s="46" t="s">
        <v>278</v>
      </c>
      <c r="I27" s="46">
        <v>15</v>
      </c>
      <c r="J27" s="46" t="s">
        <v>229</v>
      </c>
      <c r="K27" s="46">
        <v>0</v>
      </c>
      <c r="L27" s="46" t="s">
        <v>278</v>
      </c>
      <c r="M27" s="46">
        <v>1</v>
      </c>
      <c r="N27" s="46" t="s">
        <v>228</v>
      </c>
      <c r="O27" s="46">
        <v>15</v>
      </c>
      <c r="P27" s="46" t="s">
        <v>229</v>
      </c>
      <c r="Q27" s="46">
        <v>0</v>
      </c>
      <c r="R27" s="46" t="s">
        <v>278</v>
      </c>
    </row>
    <row r="28" spans="1:19" x14ac:dyDescent="0.25">
      <c r="A28" s="1" t="s">
        <v>13</v>
      </c>
      <c r="B28" s="46">
        <v>7</v>
      </c>
      <c r="C28" s="46">
        <v>1</v>
      </c>
      <c r="D28" s="46" t="s">
        <v>215</v>
      </c>
      <c r="E28" s="46">
        <v>0</v>
      </c>
      <c r="F28" s="46" t="s">
        <v>278</v>
      </c>
      <c r="G28" s="46">
        <v>0</v>
      </c>
      <c r="H28" s="46" t="s">
        <v>278</v>
      </c>
      <c r="I28" s="46">
        <v>6</v>
      </c>
      <c r="J28" s="46" t="s">
        <v>216</v>
      </c>
      <c r="K28" s="46">
        <v>0</v>
      </c>
      <c r="L28" s="46" t="s">
        <v>278</v>
      </c>
      <c r="M28" s="46">
        <v>0</v>
      </c>
      <c r="N28" s="46" t="s">
        <v>278</v>
      </c>
      <c r="O28" s="46">
        <v>5</v>
      </c>
      <c r="P28" s="46" t="s">
        <v>239</v>
      </c>
      <c r="Q28" s="46">
        <v>2</v>
      </c>
      <c r="R28" s="46" t="s">
        <v>238</v>
      </c>
    </row>
    <row r="29" spans="1:19" x14ac:dyDescent="0.25">
      <c r="A29" s="1" t="s">
        <v>38</v>
      </c>
      <c r="B29" s="46">
        <v>11</v>
      </c>
      <c r="C29" s="46">
        <v>0</v>
      </c>
      <c r="D29" s="46" t="s">
        <v>278</v>
      </c>
      <c r="E29" s="46">
        <v>0</v>
      </c>
      <c r="F29" s="46" t="s">
        <v>278</v>
      </c>
      <c r="G29" s="46">
        <v>1</v>
      </c>
      <c r="H29" s="46" t="s">
        <v>285</v>
      </c>
      <c r="I29" s="46">
        <v>10</v>
      </c>
      <c r="J29" s="46" t="s">
        <v>336</v>
      </c>
      <c r="K29" s="46">
        <v>0</v>
      </c>
      <c r="L29" s="46" t="s">
        <v>278</v>
      </c>
      <c r="M29" s="46">
        <v>1</v>
      </c>
      <c r="N29" s="46" t="s">
        <v>285</v>
      </c>
      <c r="O29" s="46">
        <v>8</v>
      </c>
      <c r="P29" s="46" t="s">
        <v>337</v>
      </c>
      <c r="Q29" s="46">
        <v>2</v>
      </c>
      <c r="R29" s="46" t="s">
        <v>219</v>
      </c>
    </row>
    <row r="30" spans="1:19" x14ac:dyDescent="0.25">
      <c r="A30" s="1" t="s">
        <v>14</v>
      </c>
      <c r="B30" s="46">
        <v>36</v>
      </c>
      <c r="C30" s="46">
        <v>3</v>
      </c>
      <c r="D30" s="46" t="s">
        <v>291</v>
      </c>
      <c r="E30" s="46">
        <v>0</v>
      </c>
      <c r="F30" s="46" t="s">
        <v>278</v>
      </c>
      <c r="G30" s="46">
        <v>33</v>
      </c>
      <c r="H30" s="46" t="s">
        <v>290</v>
      </c>
      <c r="I30" s="46">
        <v>0</v>
      </c>
      <c r="J30" s="46" t="s">
        <v>278</v>
      </c>
      <c r="K30" s="46">
        <v>0</v>
      </c>
      <c r="L30" s="46" t="s">
        <v>278</v>
      </c>
      <c r="M30" s="46">
        <v>33</v>
      </c>
      <c r="N30" s="46" t="s">
        <v>290</v>
      </c>
      <c r="O30" s="46">
        <v>3</v>
      </c>
      <c r="P30" s="46" t="s">
        <v>291</v>
      </c>
      <c r="Q30" s="46">
        <v>0</v>
      </c>
      <c r="R30" s="46" t="s">
        <v>278</v>
      </c>
    </row>
    <row r="31" spans="1:19" x14ac:dyDescent="0.25">
      <c r="A31" s="1" t="s">
        <v>15</v>
      </c>
      <c r="B31" s="46">
        <v>8</v>
      </c>
      <c r="C31" s="46">
        <v>1</v>
      </c>
      <c r="D31" s="46" t="s">
        <v>270</v>
      </c>
      <c r="E31" s="46">
        <v>0</v>
      </c>
      <c r="F31" s="46" t="s">
        <v>278</v>
      </c>
      <c r="G31" s="46">
        <v>0</v>
      </c>
      <c r="H31" s="46" t="s">
        <v>278</v>
      </c>
      <c r="I31" s="46">
        <v>7</v>
      </c>
      <c r="J31" s="46" t="s">
        <v>271</v>
      </c>
      <c r="K31" s="46">
        <v>0</v>
      </c>
      <c r="L31" s="46" t="s">
        <v>278</v>
      </c>
      <c r="M31" s="46">
        <v>1</v>
      </c>
      <c r="N31" s="46" t="s">
        <v>270</v>
      </c>
      <c r="O31" s="46">
        <v>3</v>
      </c>
      <c r="P31" s="46" t="s">
        <v>214</v>
      </c>
      <c r="Q31" s="46">
        <v>4</v>
      </c>
      <c r="R31" s="46" t="s">
        <v>227</v>
      </c>
    </row>
    <row r="32" spans="1:19" x14ac:dyDescent="0.25">
      <c r="A32" s="36" t="s">
        <v>46</v>
      </c>
      <c r="B32" s="47">
        <v>8</v>
      </c>
      <c r="C32" s="47">
        <v>1</v>
      </c>
      <c r="D32" s="47" t="s">
        <v>270</v>
      </c>
      <c r="E32" s="47">
        <v>0</v>
      </c>
      <c r="F32" s="47" t="s">
        <v>278</v>
      </c>
      <c r="G32" s="47">
        <v>6</v>
      </c>
      <c r="H32" s="47" t="s">
        <v>212</v>
      </c>
      <c r="I32" s="47">
        <v>1</v>
      </c>
      <c r="J32" s="47" t="s">
        <v>270</v>
      </c>
      <c r="K32" s="47">
        <v>0</v>
      </c>
      <c r="L32" s="47" t="s">
        <v>278</v>
      </c>
      <c r="M32" s="47">
        <v>1</v>
      </c>
      <c r="N32" s="47" t="s">
        <v>270</v>
      </c>
      <c r="O32" s="47">
        <v>6</v>
      </c>
      <c r="P32" s="47" t="s">
        <v>212</v>
      </c>
      <c r="Q32" s="47">
        <v>1</v>
      </c>
      <c r="R32" s="47" t="s">
        <v>270</v>
      </c>
      <c r="S32" s="6"/>
    </row>
    <row r="33" spans="1:19" x14ac:dyDescent="0.25">
      <c r="A33" s="16" t="s">
        <v>16</v>
      </c>
      <c r="B33" s="47">
        <v>13</v>
      </c>
      <c r="C33" s="47">
        <v>2</v>
      </c>
      <c r="D33" s="47" t="s">
        <v>326</v>
      </c>
      <c r="E33" s="47">
        <v>0</v>
      </c>
      <c r="F33" s="47" t="s">
        <v>278</v>
      </c>
      <c r="G33" s="47">
        <v>2</v>
      </c>
      <c r="H33" s="47" t="s">
        <v>326</v>
      </c>
      <c r="I33" s="47">
        <v>1</v>
      </c>
      <c r="J33" s="47" t="s">
        <v>289</v>
      </c>
      <c r="K33" s="47">
        <v>8</v>
      </c>
      <c r="L33" s="47" t="s">
        <v>208</v>
      </c>
      <c r="M33" s="47">
        <v>8</v>
      </c>
      <c r="N33" s="47" t="s">
        <v>208</v>
      </c>
      <c r="O33" s="47">
        <v>5</v>
      </c>
      <c r="P33" s="47" t="s">
        <v>207</v>
      </c>
      <c r="Q33" s="47">
        <v>0</v>
      </c>
      <c r="R33" s="47" t="s">
        <v>278</v>
      </c>
    </row>
    <row r="34" spans="1:19" x14ac:dyDescent="0.25">
      <c r="A34" s="7" t="s">
        <v>47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6"/>
    </row>
    <row r="35" spans="1:19" ht="15.75" x14ac:dyDescent="0.25">
      <c r="A35" s="11" t="s">
        <v>17</v>
      </c>
      <c r="B35" s="3">
        <f>SUM(B23:B34)</f>
        <v>196</v>
      </c>
      <c r="C35" s="3">
        <f t="shared" ref="C35:Q35" si="1">SUM(C23:C34)</f>
        <v>23</v>
      </c>
      <c r="D35" s="60">
        <f>C35/B35</f>
        <v>0.11734693877551021</v>
      </c>
      <c r="E35" s="3">
        <f t="shared" si="1"/>
        <v>0</v>
      </c>
      <c r="F35" s="60">
        <f>E35/B35</f>
        <v>0</v>
      </c>
      <c r="G35" s="3">
        <f t="shared" si="1"/>
        <v>120</v>
      </c>
      <c r="H35" s="60">
        <f>G35/B35</f>
        <v>0.61224489795918369</v>
      </c>
      <c r="I35" s="3">
        <f t="shared" si="1"/>
        <v>45</v>
      </c>
      <c r="J35" s="60">
        <f>I35/B35</f>
        <v>0.22959183673469388</v>
      </c>
      <c r="K35" s="3">
        <f t="shared" si="1"/>
        <v>8</v>
      </c>
      <c r="L35" s="60">
        <f>K35/B35</f>
        <v>4.0816326530612242E-2</v>
      </c>
      <c r="M35" s="3">
        <f t="shared" si="1"/>
        <v>69</v>
      </c>
      <c r="N35" s="60">
        <f>M35/B35</f>
        <v>0.35204081632653061</v>
      </c>
      <c r="O35" s="3">
        <f t="shared" si="1"/>
        <v>71</v>
      </c>
      <c r="P35" s="60">
        <f>O35/B35</f>
        <v>0.36224489795918369</v>
      </c>
      <c r="Q35" s="3">
        <f t="shared" si="1"/>
        <v>56</v>
      </c>
      <c r="R35" s="60">
        <f>Q35/B35</f>
        <v>0.2857142857142857</v>
      </c>
    </row>
    <row r="36" spans="1:19" ht="15.75" x14ac:dyDescent="0.25">
      <c r="A36" s="11" t="s">
        <v>18</v>
      </c>
      <c r="B36" s="4">
        <f>SUM(B35,B22)</f>
        <v>850</v>
      </c>
      <c r="C36" s="4">
        <f t="shared" ref="C36:Q36" si="2">SUM(C35,C22)</f>
        <v>116</v>
      </c>
      <c r="D36" s="60">
        <f>C36/B36</f>
        <v>0.13647058823529412</v>
      </c>
      <c r="E36" s="4">
        <f t="shared" si="2"/>
        <v>13</v>
      </c>
      <c r="F36" s="60">
        <f>E36/B36</f>
        <v>1.5294117647058824E-2</v>
      </c>
      <c r="G36" s="4">
        <f t="shared" si="2"/>
        <v>248</v>
      </c>
      <c r="H36" s="60">
        <f>G36/B36</f>
        <v>0.29176470588235293</v>
      </c>
      <c r="I36" s="4">
        <f t="shared" si="2"/>
        <v>407</v>
      </c>
      <c r="J36" s="60">
        <f>I36/B36</f>
        <v>0.4788235294117647</v>
      </c>
      <c r="K36" s="4">
        <f t="shared" si="2"/>
        <v>65</v>
      </c>
      <c r="L36" s="60">
        <f>K36/B36</f>
        <v>7.6470588235294124E-2</v>
      </c>
      <c r="M36" s="4">
        <f t="shared" si="2"/>
        <v>200</v>
      </c>
      <c r="N36" s="60">
        <f>M36/B36</f>
        <v>0.23529411764705882</v>
      </c>
      <c r="O36" s="4">
        <f t="shared" si="2"/>
        <v>363</v>
      </c>
      <c r="P36" s="60">
        <f>O36/B36</f>
        <v>0.42705882352941177</v>
      </c>
      <c r="Q36" s="4">
        <f t="shared" si="2"/>
        <v>287</v>
      </c>
      <c r="R36" s="60">
        <f>Q36/B36</f>
        <v>0.33764705882352941</v>
      </c>
    </row>
  </sheetData>
  <mergeCells count="14">
    <mergeCell ref="A2:R2"/>
    <mergeCell ref="A1:R1"/>
    <mergeCell ref="K4:R4"/>
    <mergeCell ref="Q5:R5"/>
    <mergeCell ref="O5:P5"/>
    <mergeCell ref="M5:N5"/>
    <mergeCell ref="K5:L5"/>
    <mergeCell ref="A4:A6"/>
    <mergeCell ref="C5:D5"/>
    <mergeCell ref="E5:F5"/>
    <mergeCell ref="B4:B6"/>
    <mergeCell ref="C4:J4"/>
    <mergeCell ref="G5:H5"/>
    <mergeCell ref="I5:J5"/>
  </mergeCells>
  <conditionalFormatting sqref="D34 F34 H34 J34 L34 N34 P34 R34">
    <cfRule type="cellIs" dxfId="2" priority="2" operator="greaterThan">
      <formula>100</formula>
    </cfRule>
  </conditionalFormatting>
  <pageMargins left="0.70866141732283472" right="0.39370078740157483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4"/>
  <sheetViews>
    <sheetView zoomScaleNormal="100" workbookViewId="0">
      <selection activeCell="N34" sqref="N34"/>
    </sheetView>
  </sheetViews>
  <sheetFormatPr defaultRowHeight="15" x14ac:dyDescent="0.25"/>
  <cols>
    <col min="1" max="1" width="20" style="9" customWidth="1"/>
    <col min="2" max="2" width="10.85546875" style="9" customWidth="1"/>
    <col min="3" max="3" width="9.42578125" style="9" customWidth="1"/>
    <col min="4" max="4" width="9.5703125" style="9" customWidth="1"/>
    <col min="5" max="16384" width="9.140625" style="9"/>
  </cols>
  <sheetData>
    <row r="1" spans="1:14" ht="23.25" customHeight="1" x14ac:dyDescent="0.25">
      <c r="A1" s="112" t="s">
        <v>93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" customHeight="1" x14ac:dyDescent="0.25">
      <c r="A2" s="89" t="s">
        <v>193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39" customFormat="1" ht="39.75" customHeight="1" x14ac:dyDescent="0.25">
      <c r="A4" s="31" t="s">
        <v>0</v>
      </c>
      <c r="B4" s="31" t="s">
        <v>1</v>
      </c>
      <c r="C4" s="31" t="s">
        <v>94</v>
      </c>
      <c r="D4" s="31" t="s">
        <v>32</v>
      </c>
      <c r="E4" s="31" t="s">
        <v>95</v>
      </c>
      <c r="F4" s="31" t="s">
        <v>32</v>
      </c>
      <c r="G4" s="31" t="s">
        <v>96</v>
      </c>
      <c r="H4" s="31" t="s">
        <v>32</v>
      </c>
      <c r="I4" s="31" t="s">
        <v>97</v>
      </c>
      <c r="J4" s="31" t="s">
        <v>98</v>
      </c>
      <c r="K4" s="31" t="s">
        <v>99</v>
      </c>
      <c r="L4" s="31" t="s">
        <v>98</v>
      </c>
      <c r="M4" s="31" t="s">
        <v>100</v>
      </c>
      <c r="N4" s="31" t="s">
        <v>32</v>
      </c>
    </row>
    <row r="5" spans="1:14" x14ac:dyDescent="0.25">
      <c r="A5" s="1" t="s">
        <v>41</v>
      </c>
      <c r="B5" s="46">
        <v>16</v>
      </c>
      <c r="C5" s="46">
        <v>3</v>
      </c>
      <c r="D5" s="46" t="s">
        <v>352</v>
      </c>
      <c r="E5" s="46">
        <v>2</v>
      </c>
      <c r="F5" s="46" t="s">
        <v>270</v>
      </c>
      <c r="G5" s="46">
        <v>3</v>
      </c>
      <c r="H5" s="46" t="s">
        <v>352</v>
      </c>
      <c r="I5" s="46">
        <v>3</v>
      </c>
      <c r="J5" s="46" t="s">
        <v>352</v>
      </c>
      <c r="K5" s="46">
        <v>4</v>
      </c>
      <c r="L5" s="46" t="s">
        <v>211</v>
      </c>
      <c r="M5" s="46">
        <v>1</v>
      </c>
      <c r="N5" s="46" t="s">
        <v>228</v>
      </c>
    </row>
    <row r="6" spans="1:14" x14ac:dyDescent="0.25">
      <c r="A6" s="1" t="s">
        <v>33</v>
      </c>
      <c r="B6" s="46">
        <v>24</v>
      </c>
      <c r="C6" s="46">
        <v>17</v>
      </c>
      <c r="D6" s="46" t="s">
        <v>339</v>
      </c>
      <c r="E6" s="46">
        <v>0</v>
      </c>
      <c r="F6" s="46" t="s">
        <v>278</v>
      </c>
      <c r="G6" s="46">
        <v>0</v>
      </c>
      <c r="H6" s="46" t="s">
        <v>278</v>
      </c>
      <c r="I6" s="46">
        <v>2</v>
      </c>
      <c r="J6" s="46" t="s">
        <v>291</v>
      </c>
      <c r="K6" s="46">
        <v>2</v>
      </c>
      <c r="L6" s="46" t="s">
        <v>291</v>
      </c>
      <c r="M6" s="46">
        <v>3</v>
      </c>
      <c r="N6" s="46" t="s">
        <v>270</v>
      </c>
    </row>
    <row r="7" spans="1:14" x14ac:dyDescent="0.25">
      <c r="A7" s="1" t="s">
        <v>2</v>
      </c>
      <c r="B7" s="46">
        <v>12</v>
      </c>
      <c r="C7" s="46">
        <v>1</v>
      </c>
      <c r="D7" s="46" t="s">
        <v>291</v>
      </c>
      <c r="E7" s="46">
        <v>6</v>
      </c>
      <c r="F7" s="46" t="s">
        <v>227</v>
      </c>
      <c r="G7" s="46">
        <v>1</v>
      </c>
      <c r="H7" s="46" t="s">
        <v>291</v>
      </c>
      <c r="I7" s="46">
        <v>1</v>
      </c>
      <c r="J7" s="46" t="s">
        <v>291</v>
      </c>
      <c r="K7" s="46">
        <v>2</v>
      </c>
      <c r="L7" s="46" t="s">
        <v>250</v>
      </c>
      <c r="M7" s="46">
        <v>1</v>
      </c>
      <c r="N7" s="46" t="s">
        <v>291</v>
      </c>
    </row>
    <row r="8" spans="1:14" x14ac:dyDescent="0.25">
      <c r="A8" s="1" t="s">
        <v>42</v>
      </c>
      <c r="B8" s="46">
        <v>31</v>
      </c>
      <c r="C8" s="46">
        <v>0</v>
      </c>
      <c r="D8" s="46" t="s">
        <v>278</v>
      </c>
      <c r="E8" s="46">
        <v>25</v>
      </c>
      <c r="F8" s="46" t="s">
        <v>343</v>
      </c>
      <c r="G8" s="46">
        <v>0</v>
      </c>
      <c r="H8" s="46" t="s">
        <v>278</v>
      </c>
      <c r="I8" s="46">
        <v>2</v>
      </c>
      <c r="J8" s="46" t="s">
        <v>345</v>
      </c>
      <c r="K8" s="46">
        <v>2</v>
      </c>
      <c r="L8" s="46" t="s">
        <v>345</v>
      </c>
      <c r="M8" s="46">
        <v>2</v>
      </c>
      <c r="N8" s="46" t="s">
        <v>345</v>
      </c>
    </row>
    <row r="9" spans="1:14" x14ac:dyDescent="0.25">
      <c r="A9" s="1" t="s">
        <v>34</v>
      </c>
      <c r="B9" s="46">
        <v>26</v>
      </c>
      <c r="C9" s="46">
        <v>0</v>
      </c>
      <c r="D9" s="46" t="s">
        <v>278</v>
      </c>
      <c r="E9" s="46">
        <v>6</v>
      </c>
      <c r="F9" s="46" t="s">
        <v>244</v>
      </c>
      <c r="G9" s="46">
        <v>8</v>
      </c>
      <c r="H9" s="46" t="s">
        <v>372</v>
      </c>
      <c r="I9" s="46">
        <v>7</v>
      </c>
      <c r="J9" s="46" t="s">
        <v>388</v>
      </c>
      <c r="K9" s="46">
        <v>4</v>
      </c>
      <c r="L9" s="46" t="s">
        <v>326</v>
      </c>
      <c r="M9" s="46">
        <v>1</v>
      </c>
      <c r="N9" s="46" t="s">
        <v>315</v>
      </c>
    </row>
    <row r="10" spans="1:14" x14ac:dyDescent="0.25">
      <c r="A10" s="1" t="s">
        <v>3</v>
      </c>
      <c r="B10" s="46">
        <v>80</v>
      </c>
      <c r="C10" s="46">
        <v>18</v>
      </c>
      <c r="D10" s="46" t="s">
        <v>321</v>
      </c>
      <c r="E10" s="46">
        <v>46</v>
      </c>
      <c r="F10" s="46" t="s">
        <v>249</v>
      </c>
      <c r="G10" s="46">
        <v>4</v>
      </c>
      <c r="H10" s="46" t="s">
        <v>316</v>
      </c>
      <c r="I10" s="46">
        <v>6</v>
      </c>
      <c r="J10" s="46" t="s">
        <v>389</v>
      </c>
      <c r="K10" s="46">
        <v>2</v>
      </c>
      <c r="L10" s="46" t="s">
        <v>295</v>
      </c>
      <c r="M10" s="46">
        <v>4</v>
      </c>
      <c r="N10" s="46" t="s">
        <v>316</v>
      </c>
    </row>
    <row r="11" spans="1:14" x14ac:dyDescent="0.25">
      <c r="A11" s="1" t="s">
        <v>4</v>
      </c>
      <c r="B11" s="46">
        <v>42</v>
      </c>
      <c r="C11" s="46">
        <v>0</v>
      </c>
      <c r="D11" s="46" t="s">
        <v>278</v>
      </c>
      <c r="E11" s="46">
        <v>42</v>
      </c>
      <c r="F11" s="46" t="s">
        <v>284</v>
      </c>
      <c r="G11" s="46">
        <v>0</v>
      </c>
      <c r="H11" s="46" t="s">
        <v>278</v>
      </c>
      <c r="I11" s="46">
        <v>0</v>
      </c>
      <c r="J11" s="46" t="s">
        <v>278</v>
      </c>
      <c r="K11" s="46">
        <v>0</v>
      </c>
      <c r="L11" s="46" t="s">
        <v>278</v>
      </c>
      <c r="M11" s="46">
        <v>0</v>
      </c>
      <c r="N11" s="46" t="s">
        <v>278</v>
      </c>
    </row>
    <row r="12" spans="1:14" x14ac:dyDescent="0.25">
      <c r="A12" s="1" t="s">
        <v>5</v>
      </c>
      <c r="B12" s="46">
        <v>32</v>
      </c>
      <c r="C12" s="46">
        <v>0</v>
      </c>
      <c r="D12" s="46" t="s">
        <v>278</v>
      </c>
      <c r="E12" s="46">
        <v>18</v>
      </c>
      <c r="F12" s="46" t="s">
        <v>273</v>
      </c>
      <c r="G12" s="46">
        <v>3</v>
      </c>
      <c r="H12" s="46" t="s">
        <v>298</v>
      </c>
      <c r="I12" s="46">
        <v>1</v>
      </c>
      <c r="J12" s="46" t="s">
        <v>390</v>
      </c>
      <c r="K12" s="46">
        <v>0</v>
      </c>
      <c r="L12" s="46" t="s">
        <v>278</v>
      </c>
      <c r="M12" s="46">
        <v>0</v>
      </c>
      <c r="N12" s="46" t="s">
        <v>278</v>
      </c>
    </row>
    <row r="13" spans="1:14" x14ac:dyDescent="0.25">
      <c r="A13" s="1" t="s">
        <v>40</v>
      </c>
      <c r="B13" s="46">
        <v>102</v>
      </c>
      <c r="C13" s="46">
        <v>27</v>
      </c>
      <c r="D13" s="46" t="s">
        <v>391</v>
      </c>
      <c r="E13" s="46">
        <v>29</v>
      </c>
      <c r="F13" s="46" t="s">
        <v>392</v>
      </c>
      <c r="G13" s="46">
        <v>5</v>
      </c>
      <c r="H13" s="46" t="s">
        <v>393</v>
      </c>
      <c r="I13" s="46">
        <v>10</v>
      </c>
      <c r="J13" s="46" t="s">
        <v>394</v>
      </c>
      <c r="K13" s="46">
        <v>8</v>
      </c>
      <c r="L13" s="46" t="s">
        <v>300</v>
      </c>
      <c r="M13" s="46">
        <v>15</v>
      </c>
      <c r="N13" s="46" t="s">
        <v>395</v>
      </c>
    </row>
    <row r="14" spans="1:14" x14ac:dyDescent="0.25">
      <c r="A14" s="1" t="s">
        <v>35</v>
      </c>
      <c r="B14" s="47">
        <v>19</v>
      </c>
      <c r="C14" s="47">
        <v>3</v>
      </c>
      <c r="D14" s="47" t="s">
        <v>302</v>
      </c>
      <c r="E14" s="47">
        <v>8</v>
      </c>
      <c r="F14" s="47" t="s">
        <v>396</v>
      </c>
      <c r="G14" s="47">
        <v>1</v>
      </c>
      <c r="H14" s="47" t="s">
        <v>357</v>
      </c>
      <c r="I14" s="47">
        <v>4</v>
      </c>
      <c r="J14" s="47" t="s">
        <v>397</v>
      </c>
      <c r="K14" s="47">
        <v>1</v>
      </c>
      <c r="L14" s="47" t="s">
        <v>357</v>
      </c>
      <c r="M14" s="47">
        <v>2</v>
      </c>
      <c r="N14" s="47" t="s">
        <v>258</v>
      </c>
    </row>
    <row r="15" spans="1:14" x14ac:dyDescent="0.25">
      <c r="A15" s="1" t="s">
        <v>36</v>
      </c>
      <c r="B15" s="46">
        <v>33</v>
      </c>
      <c r="C15" s="46">
        <v>2</v>
      </c>
      <c r="D15" s="46" t="s">
        <v>379</v>
      </c>
      <c r="E15" s="46">
        <v>9</v>
      </c>
      <c r="F15" s="46" t="s">
        <v>376</v>
      </c>
      <c r="G15" s="46">
        <v>7</v>
      </c>
      <c r="H15" s="46" t="s">
        <v>380</v>
      </c>
      <c r="I15" s="46">
        <v>8</v>
      </c>
      <c r="J15" s="46" t="s">
        <v>381</v>
      </c>
      <c r="K15" s="46">
        <v>5</v>
      </c>
      <c r="L15" s="46" t="s">
        <v>360</v>
      </c>
      <c r="M15" s="46">
        <v>2</v>
      </c>
      <c r="N15" s="46" t="s">
        <v>379</v>
      </c>
    </row>
    <row r="16" spans="1:14" x14ac:dyDescent="0.25">
      <c r="A16" s="1" t="s">
        <v>6</v>
      </c>
      <c r="B16" s="46">
        <v>140</v>
      </c>
      <c r="C16" s="46">
        <v>1</v>
      </c>
      <c r="D16" s="46" t="s">
        <v>382</v>
      </c>
      <c r="E16" s="46">
        <v>16</v>
      </c>
      <c r="F16" s="46" t="s">
        <v>383</v>
      </c>
      <c r="G16" s="46">
        <v>66</v>
      </c>
      <c r="H16" s="46" t="s">
        <v>236</v>
      </c>
      <c r="I16" s="46">
        <v>45</v>
      </c>
      <c r="J16" s="46" t="s">
        <v>384</v>
      </c>
      <c r="K16" s="46">
        <v>5</v>
      </c>
      <c r="L16" s="46" t="s">
        <v>385</v>
      </c>
      <c r="M16" s="46">
        <v>3</v>
      </c>
      <c r="N16" s="46" t="s">
        <v>386</v>
      </c>
    </row>
    <row r="17" spans="1:14" x14ac:dyDescent="0.25">
      <c r="A17" s="1" t="s">
        <v>7</v>
      </c>
      <c r="B17" s="46">
        <v>7</v>
      </c>
      <c r="C17" s="46">
        <v>3</v>
      </c>
      <c r="D17" s="46" t="s">
        <v>218</v>
      </c>
      <c r="E17" s="46">
        <v>3</v>
      </c>
      <c r="F17" s="46" t="s">
        <v>218</v>
      </c>
      <c r="G17" s="46">
        <v>1</v>
      </c>
      <c r="H17" s="46" t="s">
        <v>215</v>
      </c>
      <c r="I17" s="46">
        <v>0</v>
      </c>
      <c r="J17" s="46" t="s">
        <v>278</v>
      </c>
      <c r="K17" s="46">
        <v>0</v>
      </c>
      <c r="L17" s="46" t="s">
        <v>278</v>
      </c>
      <c r="M17" s="46">
        <v>0</v>
      </c>
      <c r="N17" s="46" t="s">
        <v>278</v>
      </c>
    </row>
    <row r="18" spans="1:14" x14ac:dyDescent="0.25">
      <c r="A18" s="1" t="s">
        <v>8</v>
      </c>
      <c r="B18" s="46">
        <v>26</v>
      </c>
      <c r="C18" s="46">
        <v>2</v>
      </c>
      <c r="D18" s="46" t="s">
        <v>289</v>
      </c>
      <c r="E18" s="46">
        <v>17</v>
      </c>
      <c r="F18" s="46" t="s">
        <v>371</v>
      </c>
      <c r="G18" s="46">
        <v>2</v>
      </c>
      <c r="H18" s="46" t="s">
        <v>289</v>
      </c>
      <c r="I18" s="46">
        <v>0</v>
      </c>
      <c r="J18" s="46" t="s">
        <v>278</v>
      </c>
      <c r="K18" s="46">
        <v>0</v>
      </c>
      <c r="L18" s="46" t="s">
        <v>278</v>
      </c>
      <c r="M18" s="46">
        <v>0</v>
      </c>
      <c r="N18" s="46" t="s">
        <v>278</v>
      </c>
    </row>
    <row r="19" spans="1:14" x14ac:dyDescent="0.25">
      <c r="A19" s="1" t="s">
        <v>9</v>
      </c>
      <c r="B19" s="47">
        <v>64</v>
      </c>
      <c r="C19" s="47">
        <v>0</v>
      </c>
      <c r="D19" s="47" t="s">
        <v>278</v>
      </c>
      <c r="E19" s="47">
        <v>55</v>
      </c>
      <c r="F19" s="47" t="s">
        <v>387</v>
      </c>
      <c r="G19" s="47">
        <v>0</v>
      </c>
      <c r="H19" s="47" t="s">
        <v>278</v>
      </c>
      <c r="I19" s="47">
        <v>0</v>
      </c>
      <c r="J19" s="47" t="s">
        <v>278</v>
      </c>
      <c r="K19" s="47">
        <v>0</v>
      </c>
      <c r="L19" s="47" t="s">
        <v>278</v>
      </c>
      <c r="M19" s="47">
        <v>1</v>
      </c>
      <c r="N19" s="47" t="s">
        <v>333</v>
      </c>
    </row>
    <row r="20" spans="1:14" ht="15.75" x14ac:dyDescent="0.25">
      <c r="A20" s="11" t="s">
        <v>10</v>
      </c>
      <c r="B20" s="4">
        <f>SUM(B5:B19)</f>
        <v>654</v>
      </c>
      <c r="C20" s="4">
        <f t="shared" ref="C20:N20" si="0">SUM(C5:C19)</f>
        <v>77</v>
      </c>
      <c r="D20" s="4">
        <f t="shared" si="0"/>
        <v>0</v>
      </c>
      <c r="E20" s="4">
        <f t="shared" si="0"/>
        <v>282</v>
      </c>
      <c r="F20" s="4">
        <f t="shared" si="0"/>
        <v>0</v>
      </c>
      <c r="G20" s="4">
        <f t="shared" si="0"/>
        <v>101</v>
      </c>
      <c r="H20" s="4">
        <f t="shared" si="0"/>
        <v>0</v>
      </c>
      <c r="I20" s="4">
        <f t="shared" si="0"/>
        <v>89</v>
      </c>
      <c r="J20" s="4">
        <f t="shared" si="0"/>
        <v>0</v>
      </c>
      <c r="K20" s="4">
        <f t="shared" si="0"/>
        <v>35</v>
      </c>
      <c r="L20" s="4">
        <f t="shared" si="0"/>
        <v>0</v>
      </c>
      <c r="M20" s="4">
        <f t="shared" si="0"/>
        <v>35</v>
      </c>
      <c r="N20" s="4">
        <f t="shared" si="0"/>
        <v>0</v>
      </c>
    </row>
    <row r="21" spans="1:14" x14ac:dyDescent="0.25">
      <c r="A21" s="1" t="s">
        <v>37</v>
      </c>
      <c r="B21" s="46">
        <v>17</v>
      </c>
      <c r="C21" s="46">
        <v>3</v>
      </c>
      <c r="D21" s="46" t="s">
        <v>280</v>
      </c>
      <c r="E21" s="46">
        <v>3</v>
      </c>
      <c r="F21" s="46" t="s">
        <v>280</v>
      </c>
      <c r="G21" s="46">
        <v>6</v>
      </c>
      <c r="H21" s="46" t="s">
        <v>329</v>
      </c>
      <c r="I21" s="46">
        <v>4</v>
      </c>
      <c r="J21" s="46" t="s">
        <v>234</v>
      </c>
      <c r="K21" s="46">
        <v>1</v>
      </c>
      <c r="L21" s="46" t="s">
        <v>327</v>
      </c>
      <c r="M21" s="46">
        <v>0</v>
      </c>
      <c r="N21" s="46" t="s">
        <v>278</v>
      </c>
    </row>
    <row r="22" spans="1:14" x14ac:dyDescent="0.25">
      <c r="A22" s="14" t="s">
        <v>43</v>
      </c>
      <c r="B22" s="46">
        <v>14</v>
      </c>
      <c r="C22" s="46">
        <v>1</v>
      </c>
      <c r="D22" s="46" t="s">
        <v>331</v>
      </c>
      <c r="E22" s="46">
        <v>6</v>
      </c>
      <c r="F22" s="46" t="s">
        <v>218</v>
      </c>
      <c r="G22" s="46">
        <v>3</v>
      </c>
      <c r="H22" s="46" t="s">
        <v>283</v>
      </c>
      <c r="I22" s="46">
        <v>1</v>
      </c>
      <c r="J22" s="46" t="s">
        <v>331</v>
      </c>
      <c r="K22" s="46">
        <v>3</v>
      </c>
      <c r="L22" s="46" t="s">
        <v>283</v>
      </c>
      <c r="M22" s="46">
        <v>0</v>
      </c>
      <c r="N22" s="46" t="s">
        <v>278</v>
      </c>
    </row>
    <row r="23" spans="1:14" x14ac:dyDescent="0.25">
      <c r="A23" s="1" t="s">
        <v>11</v>
      </c>
      <c r="B23" s="46">
        <v>63</v>
      </c>
      <c r="C23" s="46">
        <v>2</v>
      </c>
      <c r="D23" s="46" t="s">
        <v>293</v>
      </c>
      <c r="E23" s="46">
        <v>14</v>
      </c>
      <c r="F23" s="46" t="s">
        <v>334</v>
      </c>
      <c r="G23" s="46">
        <v>15</v>
      </c>
      <c r="H23" s="46" t="s">
        <v>373</v>
      </c>
      <c r="I23" s="46">
        <v>17</v>
      </c>
      <c r="J23" s="46" t="s">
        <v>374</v>
      </c>
      <c r="K23" s="46">
        <v>8</v>
      </c>
      <c r="L23" s="46" t="s">
        <v>332</v>
      </c>
      <c r="M23" s="46">
        <v>7</v>
      </c>
      <c r="N23" s="46" t="s">
        <v>375</v>
      </c>
    </row>
    <row r="24" spans="1:14" x14ac:dyDescent="0.25">
      <c r="A24" s="1" t="s">
        <v>39</v>
      </c>
      <c r="B24" s="46">
        <v>3</v>
      </c>
      <c r="C24" s="46">
        <v>0</v>
      </c>
      <c r="D24" s="46" t="s">
        <v>278</v>
      </c>
      <c r="E24" s="46">
        <v>0</v>
      </c>
      <c r="F24" s="46" t="s">
        <v>278</v>
      </c>
      <c r="G24" s="46">
        <v>1</v>
      </c>
      <c r="H24" s="46" t="s">
        <v>263</v>
      </c>
      <c r="I24" s="46">
        <v>2</v>
      </c>
      <c r="J24" s="46" t="s">
        <v>262</v>
      </c>
      <c r="K24" s="46">
        <v>0</v>
      </c>
      <c r="L24" s="46" t="s">
        <v>278</v>
      </c>
      <c r="M24" s="46">
        <v>0</v>
      </c>
      <c r="N24" s="46" t="s">
        <v>278</v>
      </c>
    </row>
    <row r="25" spans="1:14" x14ac:dyDescent="0.25">
      <c r="A25" s="1" t="s">
        <v>12</v>
      </c>
      <c r="B25" s="46">
        <v>16</v>
      </c>
      <c r="C25" s="46">
        <v>2</v>
      </c>
      <c r="D25" s="46" t="s">
        <v>270</v>
      </c>
      <c r="E25" s="46">
        <v>10</v>
      </c>
      <c r="F25" s="46" t="s">
        <v>213</v>
      </c>
      <c r="G25" s="46">
        <v>2</v>
      </c>
      <c r="H25" s="46" t="s">
        <v>270</v>
      </c>
      <c r="I25" s="46">
        <v>2</v>
      </c>
      <c r="J25" s="46" t="s">
        <v>270</v>
      </c>
      <c r="K25" s="46">
        <v>0</v>
      </c>
      <c r="L25" s="46" t="s">
        <v>278</v>
      </c>
      <c r="M25" s="46">
        <v>0</v>
      </c>
      <c r="N25" s="46" t="s">
        <v>278</v>
      </c>
    </row>
    <row r="26" spans="1:14" x14ac:dyDescent="0.25">
      <c r="A26" s="1" t="s">
        <v>13</v>
      </c>
      <c r="B26" s="46">
        <v>7</v>
      </c>
      <c r="C26" s="46">
        <v>0</v>
      </c>
      <c r="D26" s="46" t="s">
        <v>278</v>
      </c>
      <c r="E26" s="46">
        <v>5</v>
      </c>
      <c r="F26" s="46" t="s">
        <v>239</v>
      </c>
      <c r="G26" s="46">
        <v>2</v>
      </c>
      <c r="H26" s="46" t="s">
        <v>238</v>
      </c>
      <c r="I26" s="46">
        <v>0</v>
      </c>
      <c r="J26" s="46" t="s">
        <v>278</v>
      </c>
      <c r="K26" s="46">
        <v>0</v>
      </c>
      <c r="L26" s="46" t="s">
        <v>278</v>
      </c>
      <c r="M26" s="46">
        <v>0</v>
      </c>
      <c r="N26" s="46" t="s">
        <v>278</v>
      </c>
    </row>
    <row r="27" spans="1:14" x14ac:dyDescent="0.25">
      <c r="A27" s="1" t="s">
        <v>38</v>
      </c>
      <c r="B27" s="46">
        <v>11</v>
      </c>
      <c r="C27" s="46">
        <v>0</v>
      </c>
      <c r="D27" s="46" t="s">
        <v>278</v>
      </c>
      <c r="E27" s="46">
        <v>4</v>
      </c>
      <c r="F27" s="46" t="s">
        <v>222</v>
      </c>
      <c r="G27" s="46">
        <v>1</v>
      </c>
      <c r="H27" s="46" t="s">
        <v>285</v>
      </c>
      <c r="I27" s="46">
        <v>3</v>
      </c>
      <c r="J27" s="46" t="s">
        <v>376</v>
      </c>
      <c r="K27" s="46">
        <v>1</v>
      </c>
      <c r="L27" s="46" t="s">
        <v>285</v>
      </c>
      <c r="M27" s="46">
        <v>1</v>
      </c>
      <c r="N27" s="46" t="s">
        <v>285</v>
      </c>
    </row>
    <row r="28" spans="1:14" x14ac:dyDescent="0.25">
      <c r="A28" s="1" t="s">
        <v>14</v>
      </c>
      <c r="B28" s="46">
        <v>36</v>
      </c>
      <c r="C28" s="46">
        <v>1</v>
      </c>
      <c r="D28" s="46" t="s">
        <v>287</v>
      </c>
      <c r="E28" s="46">
        <v>14</v>
      </c>
      <c r="F28" s="46" t="s">
        <v>377</v>
      </c>
      <c r="G28" s="46">
        <v>17</v>
      </c>
      <c r="H28" s="46" t="s">
        <v>226</v>
      </c>
      <c r="I28" s="46">
        <v>2</v>
      </c>
      <c r="J28" s="46" t="s">
        <v>378</v>
      </c>
      <c r="K28" s="46">
        <v>1</v>
      </c>
      <c r="L28" s="46" t="s">
        <v>287</v>
      </c>
      <c r="M28" s="46">
        <v>0</v>
      </c>
      <c r="N28" s="46" t="s">
        <v>278</v>
      </c>
    </row>
    <row r="29" spans="1:14" x14ac:dyDescent="0.25">
      <c r="A29" s="1" t="s">
        <v>15</v>
      </c>
      <c r="B29" s="46">
        <v>8</v>
      </c>
      <c r="C29" s="46">
        <v>1</v>
      </c>
      <c r="D29" s="46" t="s">
        <v>270</v>
      </c>
      <c r="E29" s="46">
        <v>4</v>
      </c>
      <c r="F29" s="46" t="s">
        <v>227</v>
      </c>
      <c r="G29" s="46">
        <v>1</v>
      </c>
      <c r="H29" s="46" t="s">
        <v>270</v>
      </c>
      <c r="I29" s="46">
        <v>0</v>
      </c>
      <c r="J29" s="46" t="s">
        <v>278</v>
      </c>
      <c r="K29" s="46">
        <v>0</v>
      </c>
      <c r="L29" s="46" t="s">
        <v>278</v>
      </c>
      <c r="M29" s="46">
        <v>2</v>
      </c>
      <c r="N29" s="46" t="s">
        <v>211</v>
      </c>
    </row>
    <row r="30" spans="1:14" s="38" customFormat="1" x14ac:dyDescent="0.25">
      <c r="A30" s="36" t="s">
        <v>46</v>
      </c>
      <c r="B30" s="47">
        <v>8</v>
      </c>
      <c r="C30" s="47">
        <v>0</v>
      </c>
      <c r="D30" s="47" t="s">
        <v>278</v>
      </c>
      <c r="E30" s="47">
        <v>3</v>
      </c>
      <c r="F30" s="47" t="s">
        <v>214</v>
      </c>
      <c r="G30" s="47">
        <v>1</v>
      </c>
      <c r="H30" s="47" t="s">
        <v>270</v>
      </c>
      <c r="I30" s="47">
        <v>0</v>
      </c>
      <c r="J30" s="47" t="s">
        <v>278</v>
      </c>
      <c r="K30" s="47">
        <v>2</v>
      </c>
      <c r="L30" s="47" t="s">
        <v>211</v>
      </c>
      <c r="M30" s="47">
        <v>2</v>
      </c>
      <c r="N30" s="47" t="s">
        <v>211</v>
      </c>
    </row>
    <row r="31" spans="1:14" x14ac:dyDescent="0.25">
      <c r="A31" s="1" t="s">
        <v>16</v>
      </c>
      <c r="B31" s="47">
        <v>13</v>
      </c>
      <c r="C31" s="47">
        <v>2</v>
      </c>
      <c r="D31" s="47" t="s">
        <v>326</v>
      </c>
      <c r="E31" s="47">
        <v>1</v>
      </c>
      <c r="F31" s="47" t="s">
        <v>289</v>
      </c>
      <c r="G31" s="47">
        <v>5</v>
      </c>
      <c r="H31" s="47" t="s">
        <v>207</v>
      </c>
      <c r="I31" s="47">
        <v>4</v>
      </c>
      <c r="J31" s="47" t="s">
        <v>372</v>
      </c>
      <c r="K31" s="47">
        <v>1</v>
      </c>
      <c r="L31" s="47" t="s">
        <v>289</v>
      </c>
      <c r="M31" s="47">
        <v>0</v>
      </c>
      <c r="N31" s="47" t="s">
        <v>278</v>
      </c>
    </row>
    <row r="32" spans="1:14" x14ac:dyDescent="0.25">
      <c r="A32" s="7" t="s">
        <v>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x14ac:dyDescent="0.25">
      <c r="A33" s="11" t="s">
        <v>17</v>
      </c>
      <c r="B33" s="3">
        <f>SUM(B21:B32)</f>
        <v>196</v>
      </c>
      <c r="C33" s="3">
        <f t="shared" ref="C33:N33" si="1">SUM(C21:C32)</f>
        <v>12</v>
      </c>
      <c r="D33" s="3">
        <f t="shared" si="1"/>
        <v>0</v>
      </c>
      <c r="E33" s="3">
        <f t="shared" si="1"/>
        <v>64</v>
      </c>
      <c r="F33" s="3">
        <f t="shared" si="1"/>
        <v>0</v>
      </c>
      <c r="G33" s="3">
        <f t="shared" si="1"/>
        <v>54</v>
      </c>
      <c r="H33" s="3">
        <f t="shared" si="1"/>
        <v>0</v>
      </c>
      <c r="I33" s="3">
        <f t="shared" si="1"/>
        <v>35</v>
      </c>
      <c r="J33" s="3">
        <f t="shared" si="1"/>
        <v>0</v>
      </c>
      <c r="K33" s="3">
        <f t="shared" si="1"/>
        <v>17</v>
      </c>
      <c r="L33" s="3">
        <f t="shared" si="1"/>
        <v>0</v>
      </c>
      <c r="M33" s="3">
        <f t="shared" si="1"/>
        <v>12</v>
      </c>
      <c r="N33" s="3">
        <f t="shared" si="1"/>
        <v>0</v>
      </c>
    </row>
    <row r="34" spans="1:14" ht="15.75" x14ac:dyDescent="0.25">
      <c r="A34" s="11" t="s">
        <v>18</v>
      </c>
      <c r="B34" s="4">
        <f>SUM(B33,B20)</f>
        <v>850</v>
      </c>
      <c r="C34" s="4">
        <f t="shared" ref="C34:N34" si="2">SUM(C33,C20)</f>
        <v>89</v>
      </c>
      <c r="D34" s="4">
        <f t="shared" si="2"/>
        <v>0</v>
      </c>
      <c r="E34" s="4">
        <f t="shared" si="2"/>
        <v>346</v>
      </c>
      <c r="F34" s="4">
        <f t="shared" si="2"/>
        <v>0</v>
      </c>
      <c r="G34" s="4">
        <f t="shared" si="2"/>
        <v>155</v>
      </c>
      <c r="H34" s="4">
        <f t="shared" si="2"/>
        <v>0</v>
      </c>
      <c r="I34" s="4">
        <f t="shared" si="2"/>
        <v>124</v>
      </c>
      <c r="J34" s="4">
        <f t="shared" si="2"/>
        <v>0</v>
      </c>
      <c r="K34" s="4">
        <f t="shared" si="2"/>
        <v>52</v>
      </c>
      <c r="L34" s="4">
        <f t="shared" si="2"/>
        <v>0</v>
      </c>
      <c r="M34" s="4">
        <f t="shared" si="2"/>
        <v>47</v>
      </c>
      <c r="N34" s="4">
        <f t="shared" si="2"/>
        <v>0</v>
      </c>
    </row>
  </sheetData>
  <mergeCells count="2">
    <mergeCell ref="A1:N1"/>
    <mergeCell ref="A2:N2"/>
  </mergeCells>
  <pageMargins left="0.70866141732283472" right="0.70866141732283472" top="0.74803149606299213" bottom="0.39370078740157483" header="0.31496062992125984" footer="0.31496062992125984"/>
  <pageSetup paperSize="9" scale="14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5"/>
  <sheetViews>
    <sheetView zoomScaleNormal="100" workbookViewId="0">
      <selection activeCell="V25" sqref="V25"/>
    </sheetView>
  </sheetViews>
  <sheetFormatPr defaultRowHeight="15" x14ac:dyDescent="0.25"/>
  <cols>
    <col min="1" max="1" width="20" style="9" customWidth="1"/>
    <col min="2" max="2" width="7" style="9" bestFit="1" customWidth="1"/>
    <col min="3" max="3" width="10.42578125" style="9" customWidth="1"/>
    <col min="4" max="12" width="9.140625" style="9"/>
    <col min="13" max="14" width="9.7109375" style="9" customWidth="1"/>
    <col min="15" max="16384" width="9.140625" style="9"/>
  </cols>
  <sheetData>
    <row r="1" spans="1:18" ht="23.25" customHeight="1" x14ac:dyDescent="0.2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5" customHeight="1" x14ac:dyDescent="0.25">
      <c r="A2" s="74" t="s">
        <v>194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x14ac:dyDescent="0.25">
      <c r="A3" s="25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36.75" customHeight="1" x14ac:dyDescent="0.25">
      <c r="A4" s="75" t="s">
        <v>0</v>
      </c>
      <c r="B4" s="78" t="s">
        <v>1</v>
      </c>
      <c r="C4" s="84" t="s">
        <v>101</v>
      </c>
      <c r="D4" s="91"/>
      <c r="E4" s="84" t="s">
        <v>102</v>
      </c>
      <c r="F4" s="91"/>
      <c r="G4" s="84" t="s">
        <v>103</v>
      </c>
      <c r="H4" s="91"/>
      <c r="I4" s="84" t="s">
        <v>104</v>
      </c>
      <c r="J4" s="91"/>
      <c r="K4" s="84" t="s">
        <v>105</v>
      </c>
      <c r="L4" s="91"/>
      <c r="M4" s="84" t="s">
        <v>106</v>
      </c>
      <c r="N4" s="91"/>
      <c r="O4" s="84" t="s">
        <v>107</v>
      </c>
      <c r="P4" s="91"/>
      <c r="Q4" s="84" t="s">
        <v>108</v>
      </c>
      <c r="R4" s="91"/>
    </row>
    <row r="5" spans="1:18" s="10" customFormat="1" ht="33" customHeight="1" x14ac:dyDescent="0.25">
      <c r="A5" s="75"/>
      <c r="B5" s="80"/>
      <c r="C5" s="32" t="s">
        <v>66</v>
      </c>
      <c r="D5" s="31" t="s">
        <v>32</v>
      </c>
      <c r="E5" s="32" t="s">
        <v>66</v>
      </c>
      <c r="F5" s="31" t="s">
        <v>32</v>
      </c>
      <c r="G5" s="32" t="s">
        <v>66</v>
      </c>
      <c r="H5" s="31" t="s">
        <v>32</v>
      </c>
      <c r="I5" s="32" t="s">
        <v>66</v>
      </c>
      <c r="J5" s="31" t="s">
        <v>32</v>
      </c>
      <c r="K5" s="32" t="s">
        <v>66</v>
      </c>
      <c r="L5" s="31" t="s">
        <v>32</v>
      </c>
      <c r="M5" s="32" t="s">
        <v>66</v>
      </c>
      <c r="N5" s="31" t="s">
        <v>32</v>
      </c>
      <c r="O5" s="32" t="s">
        <v>66</v>
      </c>
      <c r="P5" s="31" t="s">
        <v>32</v>
      </c>
      <c r="Q5" s="32" t="s">
        <v>66</v>
      </c>
      <c r="R5" s="31" t="s">
        <v>32</v>
      </c>
    </row>
    <row r="6" spans="1:18" x14ac:dyDescent="0.25">
      <c r="A6" s="1" t="s">
        <v>41</v>
      </c>
      <c r="B6" s="46">
        <v>16</v>
      </c>
      <c r="C6" s="46">
        <v>1</v>
      </c>
      <c r="D6" s="46" t="s">
        <v>228</v>
      </c>
      <c r="E6" s="46">
        <v>5</v>
      </c>
      <c r="F6" s="46" t="s">
        <v>351</v>
      </c>
      <c r="G6" s="46">
        <v>3</v>
      </c>
      <c r="H6" s="46" t="s">
        <v>352</v>
      </c>
      <c r="I6" s="46">
        <v>1</v>
      </c>
      <c r="J6" s="46" t="s">
        <v>228</v>
      </c>
      <c r="K6" s="46">
        <v>13</v>
      </c>
      <c r="L6" s="46" t="s">
        <v>338</v>
      </c>
      <c r="M6" s="46">
        <v>0</v>
      </c>
      <c r="N6" s="46" t="s">
        <v>278</v>
      </c>
      <c r="O6" s="46">
        <v>2</v>
      </c>
      <c r="P6" s="46" t="s">
        <v>270</v>
      </c>
      <c r="Q6" s="46">
        <v>16</v>
      </c>
      <c r="R6" s="46" t="s">
        <v>284</v>
      </c>
    </row>
    <row r="7" spans="1:18" x14ac:dyDescent="0.25">
      <c r="A7" s="1" t="s">
        <v>33</v>
      </c>
      <c r="B7" s="46">
        <v>24</v>
      </c>
      <c r="C7" s="46">
        <v>22</v>
      </c>
      <c r="D7" s="46" t="s">
        <v>290</v>
      </c>
      <c r="E7" s="46">
        <v>0</v>
      </c>
      <c r="F7" s="46" t="s">
        <v>278</v>
      </c>
      <c r="G7" s="46">
        <v>1</v>
      </c>
      <c r="H7" s="46" t="s">
        <v>341</v>
      </c>
      <c r="I7" s="46">
        <v>1</v>
      </c>
      <c r="J7" s="46" t="s">
        <v>341</v>
      </c>
      <c r="K7" s="46">
        <v>15</v>
      </c>
      <c r="L7" s="46" t="s">
        <v>213</v>
      </c>
      <c r="M7" s="46">
        <v>0</v>
      </c>
      <c r="N7" s="46" t="s">
        <v>278</v>
      </c>
      <c r="O7" s="46">
        <v>2</v>
      </c>
      <c r="P7" s="46" t="s">
        <v>291</v>
      </c>
      <c r="Q7" s="46">
        <v>2</v>
      </c>
      <c r="R7" s="46" t="s">
        <v>291</v>
      </c>
    </row>
    <row r="8" spans="1:18" x14ac:dyDescent="0.25">
      <c r="A8" s="1" t="s">
        <v>2</v>
      </c>
      <c r="B8" s="46">
        <v>12</v>
      </c>
      <c r="C8" s="46">
        <v>10</v>
      </c>
      <c r="D8" s="46" t="s">
        <v>251</v>
      </c>
      <c r="E8" s="46">
        <v>4</v>
      </c>
      <c r="F8" s="46" t="s">
        <v>263</v>
      </c>
      <c r="G8" s="46">
        <v>8</v>
      </c>
      <c r="H8" s="46" t="s">
        <v>262</v>
      </c>
      <c r="I8" s="46">
        <v>0</v>
      </c>
      <c r="J8" s="46" t="s">
        <v>278</v>
      </c>
      <c r="K8" s="46">
        <v>0</v>
      </c>
      <c r="L8" s="46" t="s">
        <v>278</v>
      </c>
      <c r="M8" s="46">
        <v>0</v>
      </c>
      <c r="N8" s="46" t="s">
        <v>278</v>
      </c>
      <c r="O8" s="46">
        <v>2</v>
      </c>
      <c r="P8" s="46" t="s">
        <v>250</v>
      </c>
      <c r="Q8" s="46">
        <v>1</v>
      </c>
      <c r="R8" s="46" t="s">
        <v>291</v>
      </c>
    </row>
    <row r="9" spans="1:18" x14ac:dyDescent="0.25">
      <c r="A9" s="1" t="s">
        <v>42</v>
      </c>
      <c r="B9" s="46">
        <v>31</v>
      </c>
      <c r="C9" s="46">
        <v>23</v>
      </c>
      <c r="D9" s="46" t="s">
        <v>407</v>
      </c>
      <c r="E9" s="46">
        <v>7</v>
      </c>
      <c r="F9" s="46" t="s">
        <v>408</v>
      </c>
      <c r="G9" s="46">
        <v>2</v>
      </c>
      <c r="H9" s="46" t="s">
        <v>345</v>
      </c>
      <c r="I9" s="46">
        <v>0</v>
      </c>
      <c r="J9" s="46" t="s">
        <v>278</v>
      </c>
      <c r="K9" s="46">
        <v>17</v>
      </c>
      <c r="L9" s="46" t="s">
        <v>409</v>
      </c>
      <c r="M9" s="46">
        <v>0</v>
      </c>
      <c r="N9" s="46" t="s">
        <v>278</v>
      </c>
      <c r="O9" s="46">
        <v>4</v>
      </c>
      <c r="P9" s="46" t="s">
        <v>366</v>
      </c>
      <c r="Q9" s="46">
        <v>0</v>
      </c>
      <c r="R9" s="46" t="s">
        <v>278</v>
      </c>
    </row>
    <row r="10" spans="1:18" x14ac:dyDescent="0.25">
      <c r="A10" s="1" t="s">
        <v>34</v>
      </c>
      <c r="B10" s="46">
        <v>26</v>
      </c>
      <c r="C10" s="46">
        <v>25</v>
      </c>
      <c r="D10" s="46" t="s">
        <v>314</v>
      </c>
      <c r="E10" s="46">
        <v>0</v>
      </c>
      <c r="F10" s="46" t="s">
        <v>278</v>
      </c>
      <c r="G10" s="46">
        <v>0</v>
      </c>
      <c r="H10" s="46" t="s">
        <v>278</v>
      </c>
      <c r="I10" s="46">
        <v>0</v>
      </c>
      <c r="J10" s="46" t="s">
        <v>278</v>
      </c>
      <c r="K10" s="46">
        <v>3</v>
      </c>
      <c r="L10" s="46" t="s">
        <v>325</v>
      </c>
      <c r="M10" s="46">
        <v>0</v>
      </c>
      <c r="N10" s="46" t="s">
        <v>278</v>
      </c>
      <c r="O10" s="46">
        <v>0</v>
      </c>
      <c r="P10" s="46" t="s">
        <v>278</v>
      </c>
      <c r="Q10" s="46">
        <v>0</v>
      </c>
      <c r="R10" s="46" t="s">
        <v>278</v>
      </c>
    </row>
    <row r="11" spans="1:18" x14ac:dyDescent="0.25">
      <c r="A11" s="1" t="s">
        <v>3</v>
      </c>
      <c r="B11" s="46">
        <v>80</v>
      </c>
      <c r="C11" s="46">
        <v>76</v>
      </c>
      <c r="D11" s="46" t="s">
        <v>304</v>
      </c>
      <c r="E11" s="46">
        <v>4</v>
      </c>
      <c r="F11" s="46" t="s">
        <v>316</v>
      </c>
      <c r="G11" s="46">
        <v>5</v>
      </c>
      <c r="H11" s="46" t="s">
        <v>228</v>
      </c>
      <c r="I11" s="46">
        <v>0</v>
      </c>
      <c r="J11" s="46" t="s">
        <v>278</v>
      </c>
      <c r="K11" s="46">
        <v>39</v>
      </c>
      <c r="L11" s="46" t="s">
        <v>410</v>
      </c>
      <c r="M11" s="46">
        <v>0</v>
      </c>
      <c r="N11" s="46" t="s">
        <v>278</v>
      </c>
      <c r="O11" s="46">
        <v>8</v>
      </c>
      <c r="P11" s="46" t="s">
        <v>323</v>
      </c>
      <c r="Q11" s="46">
        <v>0</v>
      </c>
      <c r="R11" s="46" t="s">
        <v>278</v>
      </c>
    </row>
    <row r="12" spans="1:18" x14ac:dyDescent="0.25">
      <c r="A12" s="1" t="s">
        <v>4</v>
      </c>
      <c r="B12" s="46">
        <v>42</v>
      </c>
      <c r="C12" s="46">
        <v>0</v>
      </c>
      <c r="D12" s="46" t="s">
        <v>278</v>
      </c>
      <c r="E12" s="46">
        <v>0</v>
      </c>
      <c r="F12" s="46" t="s">
        <v>278</v>
      </c>
      <c r="G12" s="46">
        <v>0</v>
      </c>
      <c r="H12" s="46" t="s">
        <v>278</v>
      </c>
      <c r="I12" s="46">
        <v>0</v>
      </c>
      <c r="J12" s="46" t="s">
        <v>278</v>
      </c>
      <c r="K12" s="46">
        <v>0</v>
      </c>
      <c r="L12" s="46" t="s">
        <v>278</v>
      </c>
      <c r="M12" s="46">
        <v>0</v>
      </c>
      <c r="N12" s="46" t="s">
        <v>278</v>
      </c>
      <c r="O12" s="46">
        <v>0</v>
      </c>
      <c r="P12" s="46" t="s">
        <v>278</v>
      </c>
      <c r="Q12" s="46">
        <v>0</v>
      </c>
      <c r="R12" s="46" t="s">
        <v>278</v>
      </c>
    </row>
    <row r="13" spans="1:18" x14ac:dyDescent="0.25">
      <c r="A13" s="1" t="s">
        <v>5</v>
      </c>
      <c r="B13" s="46">
        <v>32</v>
      </c>
      <c r="C13" s="46">
        <v>28</v>
      </c>
      <c r="D13" s="46" t="s">
        <v>271</v>
      </c>
      <c r="E13" s="46">
        <v>12</v>
      </c>
      <c r="F13" s="46" t="s">
        <v>214</v>
      </c>
      <c r="G13" s="46">
        <v>0</v>
      </c>
      <c r="H13" s="46" t="s">
        <v>278</v>
      </c>
      <c r="I13" s="46">
        <v>1</v>
      </c>
      <c r="J13" s="46" t="s">
        <v>390</v>
      </c>
      <c r="K13" s="46">
        <v>5</v>
      </c>
      <c r="L13" s="46" t="s">
        <v>266</v>
      </c>
      <c r="M13" s="46">
        <v>0</v>
      </c>
      <c r="N13" s="46" t="s">
        <v>278</v>
      </c>
      <c r="O13" s="46">
        <v>5</v>
      </c>
      <c r="P13" s="46" t="s">
        <v>266</v>
      </c>
      <c r="Q13" s="46">
        <v>0</v>
      </c>
      <c r="R13" s="46" t="s">
        <v>278</v>
      </c>
    </row>
    <row r="14" spans="1:18" x14ac:dyDescent="0.25">
      <c r="A14" s="1" t="s">
        <v>40</v>
      </c>
      <c r="B14" s="46">
        <v>102</v>
      </c>
      <c r="C14" s="46">
        <v>93</v>
      </c>
      <c r="D14" s="46" t="s">
        <v>411</v>
      </c>
      <c r="E14" s="46">
        <v>10</v>
      </c>
      <c r="F14" s="46" t="s">
        <v>394</v>
      </c>
      <c r="G14" s="46">
        <v>25</v>
      </c>
      <c r="H14" s="46" t="s">
        <v>412</v>
      </c>
      <c r="I14" s="46">
        <v>6</v>
      </c>
      <c r="J14" s="46" t="s">
        <v>327</v>
      </c>
      <c r="K14" s="46">
        <v>59</v>
      </c>
      <c r="L14" s="46" t="s">
        <v>413</v>
      </c>
      <c r="M14" s="46">
        <v>0</v>
      </c>
      <c r="N14" s="46" t="s">
        <v>278</v>
      </c>
      <c r="O14" s="46">
        <v>2</v>
      </c>
      <c r="P14" s="46" t="s">
        <v>354</v>
      </c>
      <c r="Q14" s="46">
        <v>0</v>
      </c>
      <c r="R14" s="46" t="s">
        <v>278</v>
      </c>
    </row>
    <row r="15" spans="1:18" x14ac:dyDescent="0.25">
      <c r="A15" s="1" t="s">
        <v>35</v>
      </c>
      <c r="B15" s="46">
        <v>19</v>
      </c>
      <c r="C15" s="46">
        <v>18</v>
      </c>
      <c r="D15" s="46" t="s">
        <v>358</v>
      </c>
      <c r="E15" s="46">
        <v>7</v>
      </c>
      <c r="F15" s="46" t="s">
        <v>414</v>
      </c>
      <c r="G15" s="46">
        <v>0</v>
      </c>
      <c r="H15" s="46" t="s">
        <v>278</v>
      </c>
      <c r="I15" s="46">
        <v>0</v>
      </c>
      <c r="J15" s="46" t="s">
        <v>278</v>
      </c>
      <c r="K15" s="46">
        <v>18</v>
      </c>
      <c r="L15" s="46" t="s">
        <v>358</v>
      </c>
      <c r="M15" s="46">
        <v>0</v>
      </c>
      <c r="N15" s="46" t="s">
        <v>278</v>
      </c>
      <c r="O15" s="46">
        <v>0</v>
      </c>
      <c r="P15" s="46" t="s">
        <v>278</v>
      </c>
      <c r="Q15" s="46">
        <v>0</v>
      </c>
      <c r="R15" s="46" t="s">
        <v>278</v>
      </c>
    </row>
    <row r="16" spans="1:18" x14ac:dyDescent="0.25">
      <c r="A16" s="1" t="s">
        <v>36</v>
      </c>
      <c r="B16" s="46">
        <v>33</v>
      </c>
      <c r="C16" s="46">
        <v>33</v>
      </c>
      <c r="D16" s="46" t="s">
        <v>284</v>
      </c>
      <c r="E16" s="46">
        <v>5</v>
      </c>
      <c r="F16" s="46" t="s">
        <v>360</v>
      </c>
      <c r="G16" s="46">
        <v>4</v>
      </c>
      <c r="H16" s="46" t="s">
        <v>368</v>
      </c>
      <c r="I16" s="46">
        <v>2</v>
      </c>
      <c r="J16" s="46" t="s">
        <v>379</v>
      </c>
      <c r="K16" s="46">
        <v>20</v>
      </c>
      <c r="L16" s="46" t="s">
        <v>415</v>
      </c>
      <c r="M16" s="46">
        <v>17</v>
      </c>
      <c r="N16" s="46" t="s">
        <v>363</v>
      </c>
      <c r="O16" s="46">
        <v>5</v>
      </c>
      <c r="P16" s="46" t="s">
        <v>360</v>
      </c>
      <c r="Q16" s="46">
        <v>0</v>
      </c>
      <c r="R16" s="46" t="s">
        <v>278</v>
      </c>
    </row>
    <row r="17" spans="1:19" x14ac:dyDescent="0.25">
      <c r="A17" s="1" t="s">
        <v>6</v>
      </c>
      <c r="B17" s="47">
        <v>140</v>
      </c>
      <c r="C17" s="47">
        <v>125</v>
      </c>
      <c r="D17" s="47" t="s">
        <v>416</v>
      </c>
      <c r="E17" s="47">
        <v>20</v>
      </c>
      <c r="F17" s="47" t="s">
        <v>215</v>
      </c>
      <c r="G17" s="47">
        <v>7</v>
      </c>
      <c r="H17" s="47" t="s">
        <v>316</v>
      </c>
      <c r="I17" s="47">
        <v>19</v>
      </c>
      <c r="J17" s="47" t="s">
        <v>417</v>
      </c>
      <c r="K17" s="47">
        <v>67</v>
      </c>
      <c r="L17" s="47" t="s">
        <v>418</v>
      </c>
      <c r="M17" s="47">
        <v>122</v>
      </c>
      <c r="N17" s="47" t="s">
        <v>419</v>
      </c>
      <c r="O17" s="47">
        <v>24</v>
      </c>
      <c r="P17" s="47" t="s">
        <v>420</v>
      </c>
      <c r="Q17" s="47">
        <v>82</v>
      </c>
      <c r="R17" s="47" t="s">
        <v>421</v>
      </c>
    </row>
    <row r="18" spans="1:19" x14ac:dyDescent="0.25">
      <c r="A18" s="1" t="s">
        <v>7</v>
      </c>
      <c r="B18" s="46">
        <v>7</v>
      </c>
      <c r="C18" s="46">
        <v>7</v>
      </c>
      <c r="D18" s="46" t="s">
        <v>284</v>
      </c>
      <c r="E18" s="46">
        <v>0</v>
      </c>
      <c r="F18" s="46" t="s">
        <v>278</v>
      </c>
      <c r="G18" s="46">
        <v>1</v>
      </c>
      <c r="H18" s="46" t="s">
        <v>215</v>
      </c>
      <c r="I18" s="46">
        <v>0</v>
      </c>
      <c r="J18" s="46" t="s">
        <v>278</v>
      </c>
      <c r="K18" s="46">
        <v>7</v>
      </c>
      <c r="L18" s="46" t="s">
        <v>284</v>
      </c>
      <c r="M18" s="46">
        <v>0</v>
      </c>
      <c r="N18" s="46" t="s">
        <v>278</v>
      </c>
      <c r="O18" s="46">
        <v>2</v>
      </c>
      <c r="P18" s="46" t="s">
        <v>238</v>
      </c>
      <c r="Q18" s="46">
        <v>0</v>
      </c>
      <c r="R18" s="46" t="s">
        <v>278</v>
      </c>
    </row>
    <row r="19" spans="1:19" x14ac:dyDescent="0.25">
      <c r="A19" s="1" t="s">
        <v>8</v>
      </c>
      <c r="B19" s="46">
        <v>26</v>
      </c>
      <c r="C19" s="46">
        <v>24</v>
      </c>
      <c r="D19" s="46" t="s">
        <v>288</v>
      </c>
      <c r="E19" s="46">
        <v>0</v>
      </c>
      <c r="F19" s="46" t="s">
        <v>278</v>
      </c>
      <c r="G19" s="46">
        <v>1</v>
      </c>
      <c r="H19" s="46" t="s">
        <v>315</v>
      </c>
      <c r="I19" s="46">
        <v>1</v>
      </c>
      <c r="J19" s="46" t="s">
        <v>315</v>
      </c>
      <c r="K19" s="46">
        <v>9</v>
      </c>
      <c r="L19" s="46" t="s">
        <v>348</v>
      </c>
      <c r="M19" s="46">
        <v>0</v>
      </c>
      <c r="N19" s="46" t="s">
        <v>278</v>
      </c>
      <c r="O19" s="46">
        <v>3</v>
      </c>
      <c r="P19" s="46" t="s">
        <v>325</v>
      </c>
      <c r="Q19" s="46">
        <v>0</v>
      </c>
      <c r="R19" s="46" t="s">
        <v>278</v>
      </c>
    </row>
    <row r="20" spans="1:19" x14ac:dyDescent="0.25">
      <c r="A20" s="1" t="s">
        <v>9</v>
      </c>
      <c r="B20" s="47">
        <v>64</v>
      </c>
      <c r="C20" s="47">
        <v>16</v>
      </c>
      <c r="D20" s="47" t="s">
        <v>211</v>
      </c>
      <c r="E20" s="47">
        <v>0</v>
      </c>
      <c r="F20" s="47" t="s">
        <v>278</v>
      </c>
      <c r="G20" s="47">
        <v>3</v>
      </c>
      <c r="H20" s="47" t="s">
        <v>405</v>
      </c>
      <c r="I20" s="47">
        <v>1</v>
      </c>
      <c r="J20" s="47" t="s">
        <v>333</v>
      </c>
      <c r="K20" s="47">
        <v>24</v>
      </c>
      <c r="L20" s="47" t="s">
        <v>214</v>
      </c>
      <c r="M20" s="47">
        <v>30</v>
      </c>
      <c r="N20" s="47" t="s">
        <v>406</v>
      </c>
      <c r="O20" s="47">
        <v>3</v>
      </c>
      <c r="P20" s="47" t="s">
        <v>405</v>
      </c>
      <c r="Q20" s="47">
        <v>0</v>
      </c>
      <c r="R20" s="47" t="s">
        <v>278</v>
      </c>
    </row>
    <row r="21" spans="1:19" ht="15.75" x14ac:dyDescent="0.25">
      <c r="A21" s="11" t="s">
        <v>10</v>
      </c>
      <c r="B21" s="3">
        <f>SUM(B6:B20)</f>
        <v>654</v>
      </c>
      <c r="C21" s="3">
        <f t="shared" ref="C21:R21" si="0">SUM(C6:C20)</f>
        <v>501</v>
      </c>
      <c r="D21" s="3">
        <f t="shared" si="0"/>
        <v>0</v>
      </c>
      <c r="E21" s="3">
        <f t="shared" si="0"/>
        <v>74</v>
      </c>
      <c r="F21" s="3">
        <f t="shared" si="0"/>
        <v>0</v>
      </c>
      <c r="G21" s="3">
        <f t="shared" si="0"/>
        <v>60</v>
      </c>
      <c r="H21" s="3">
        <f t="shared" si="0"/>
        <v>0</v>
      </c>
      <c r="I21" s="3">
        <f t="shared" si="0"/>
        <v>32</v>
      </c>
      <c r="J21" s="3">
        <f t="shared" si="0"/>
        <v>0</v>
      </c>
      <c r="K21" s="3">
        <f t="shared" si="0"/>
        <v>296</v>
      </c>
      <c r="L21" s="3">
        <f t="shared" si="0"/>
        <v>0</v>
      </c>
      <c r="M21" s="3">
        <f t="shared" si="0"/>
        <v>169</v>
      </c>
      <c r="N21" s="3">
        <f t="shared" si="0"/>
        <v>0</v>
      </c>
      <c r="O21" s="3">
        <f t="shared" si="0"/>
        <v>62</v>
      </c>
      <c r="P21" s="3">
        <f t="shared" si="0"/>
        <v>0</v>
      </c>
      <c r="Q21" s="3">
        <f t="shared" si="0"/>
        <v>101</v>
      </c>
      <c r="R21" s="3">
        <f t="shared" si="0"/>
        <v>0</v>
      </c>
    </row>
    <row r="22" spans="1:19" x14ac:dyDescent="0.25">
      <c r="A22" s="1" t="s">
        <v>37</v>
      </c>
      <c r="B22" s="46">
        <v>17</v>
      </c>
      <c r="C22" s="46">
        <v>14</v>
      </c>
      <c r="D22" s="46" t="s">
        <v>309</v>
      </c>
      <c r="E22" s="46">
        <v>4</v>
      </c>
      <c r="F22" s="46" t="s">
        <v>234</v>
      </c>
      <c r="G22" s="46">
        <v>1</v>
      </c>
      <c r="H22" s="46" t="s">
        <v>327</v>
      </c>
      <c r="I22" s="46">
        <v>0</v>
      </c>
      <c r="J22" s="46" t="s">
        <v>278</v>
      </c>
      <c r="K22" s="46">
        <v>13</v>
      </c>
      <c r="L22" s="46" t="s">
        <v>235</v>
      </c>
      <c r="M22" s="46">
        <v>4</v>
      </c>
      <c r="N22" s="46" t="s">
        <v>234</v>
      </c>
      <c r="O22" s="46">
        <v>1</v>
      </c>
      <c r="P22" s="46" t="s">
        <v>327</v>
      </c>
      <c r="Q22" s="46">
        <v>14</v>
      </c>
      <c r="R22" s="46" t="s">
        <v>309</v>
      </c>
    </row>
    <row r="23" spans="1:19" x14ac:dyDescent="0.25">
      <c r="A23" s="14" t="s">
        <v>43</v>
      </c>
      <c r="B23" s="46">
        <v>14</v>
      </c>
      <c r="C23" s="46">
        <v>13</v>
      </c>
      <c r="D23" s="46" t="s">
        <v>398</v>
      </c>
      <c r="E23" s="46">
        <v>2</v>
      </c>
      <c r="F23" s="46" t="s">
        <v>215</v>
      </c>
      <c r="G23" s="46">
        <v>0</v>
      </c>
      <c r="H23" s="46" t="s">
        <v>278</v>
      </c>
      <c r="I23" s="46">
        <v>1</v>
      </c>
      <c r="J23" s="46" t="s">
        <v>331</v>
      </c>
      <c r="K23" s="46">
        <v>4</v>
      </c>
      <c r="L23" s="46" t="s">
        <v>238</v>
      </c>
      <c r="M23" s="46">
        <v>2</v>
      </c>
      <c r="N23" s="46" t="s">
        <v>215</v>
      </c>
      <c r="O23" s="46">
        <v>3</v>
      </c>
      <c r="P23" s="46" t="s">
        <v>283</v>
      </c>
      <c r="Q23" s="46">
        <v>0</v>
      </c>
      <c r="R23" s="46" t="s">
        <v>278</v>
      </c>
    </row>
    <row r="24" spans="1:19" x14ac:dyDescent="0.25">
      <c r="A24" s="1" t="s">
        <v>11</v>
      </c>
      <c r="B24" s="46">
        <v>63</v>
      </c>
      <c r="C24" s="46">
        <v>52</v>
      </c>
      <c r="D24" s="46" t="s">
        <v>399</v>
      </c>
      <c r="E24" s="46">
        <v>6</v>
      </c>
      <c r="F24" s="46" t="s">
        <v>400</v>
      </c>
      <c r="G24" s="46">
        <v>13</v>
      </c>
      <c r="H24" s="46" t="s">
        <v>401</v>
      </c>
      <c r="I24" s="46">
        <v>1</v>
      </c>
      <c r="J24" s="46" t="s">
        <v>333</v>
      </c>
      <c r="K24" s="46">
        <v>41</v>
      </c>
      <c r="L24" s="46" t="s">
        <v>402</v>
      </c>
      <c r="M24" s="46">
        <v>39</v>
      </c>
      <c r="N24" s="46" t="s">
        <v>403</v>
      </c>
      <c r="O24" s="46">
        <v>14</v>
      </c>
      <c r="P24" s="46" t="s">
        <v>334</v>
      </c>
      <c r="Q24" s="46">
        <v>12</v>
      </c>
      <c r="R24" s="46" t="s">
        <v>404</v>
      </c>
    </row>
    <row r="25" spans="1:19" x14ac:dyDescent="0.25">
      <c r="A25" s="1" t="s">
        <v>39</v>
      </c>
      <c r="B25" s="46">
        <v>3</v>
      </c>
      <c r="C25" s="46">
        <v>3</v>
      </c>
      <c r="D25" s="46" t="s">
        <v>284</v>
      </c>
      <c r="E25" s="46">
        <v>0</v>
      </c>
      <c r="F25" s="46" t="s">
        <v>278</v>
      </c>
      <c r="G25" s="46">
        <v>0</v>
      </c>
      <c r="H25" s="46" t="s">
        <v>278</v>
      </c>
      <c r="I25" s="46">
        <v>0</v>
      </c>
      <c r="J25" s="46" t="s">
        <v>278</v>
      </c>
      <c r="K25" s="46">
        <v>0</v>
      </c>
      <c r="L25" s="46" t="s">
        <v>278</v>
      </c>
      <c r="M25" s="46">
        <v>0</v>
      </c>
      <c r="N25" s="46" t="s">
        <v>278</v>
      </c>
      <c r="O25" s="46">
        <v>1</v>
      </c>
      <c r="P25" s="46" t="s">
        <v>263</v>
      </c>
      <c r="Q25" s="46">
        <v>0</v>
      </c>
      <c r="R25" s="46" t="s">
        <v>278</v>
      </c>
    </row>
    <row r="26" spans="1:19" x14ac:dyDescent="0.25">
      <c r="A26" s="1" t="s">
        <v>12</v>
      </c>
      <c r="B26" s="46">
        <v>16</v>
      </c>
      <c r="C26" s="46">
        <v>16</v>
      </c>
      <c r="D26" s="46" t="s">
        <v>284</v>
      </c>
      <c r="E26" s="46">
        <v>0</v>
      </c>
      <c r="F26" s="46" t="s">
        <v>278</v>
      </c>
      <c r="G26" s="46">
        <v>1</v>
      </c>
      <c r="H26" s="46" t="s">
        <v>228</v>
      </c>
      <c r="I26" s="46">
        <v>0</v>
      </c>
      <c r="J26" s="46" t="s">
        <v>278</v>
      </c>
      <c r="K26" s="46">
        <v>9</v>
      </c>
      <c r="L26" s="46" t="s">
        <v>273</v>
      </c>
      <c r="M26" s="46">
        <v>0</v>
      </c>
      <c r="N26" s="46" t="s">
        <v>278</v>
      </c>
      <c r="O26" s="46">
        <v>2</v>
      </c>
      <c r="P26" s="46" t="s">
        <v>270</v>
      </c>
      <c r="Q26" s="46">
        <v>0</v>
      </c>
      <c r="R26" s="46" t="s">
        <v>278</v>
      </c>
    </row>
    <row r="27" spans="1:19" x14ac:dyDescent="0.25">
      <c r="A27" s="1" t="s">
        <v>13</v>
      </c>
      <c r="B27" s="46">
        <v>7</v>
      </c>
      <c r="C27" s="46">
        <v>7</v>
      </c>
      <c r="D27" s="46" t="s">
        <v>284</v>
      </c>
      <c r="E27" s="46">
        <v>2</v>
      </c>
      <c r="F27" s="46" t="s">
        <v>238</v>
      </c>
      <c r="G27" s="46">
        <v>0</v>
      </c>
      <c r="H27" s="46" t="s">
        <v>278</v>
      </c>
      <c r="I27" s="46">
        <v>0</v>
      </c>
      <c r="J27" s="46" t="s">
        <v>278</v>
      </c>
      <c r="K27" s="46">
        <v>0</v>
      </c>
      <c r="L27" s="46" t="s">
        <v>278</v>
      </c>
      <c r="M27" s="46">
        <v>0</v>
      </c>
      <c r="N27" s="46" t="s">
        <v>278</v>
      </c>
      <c r="O27" s="46">
        <v>1</v>
      </c>
      <c r="P27" s="46" t="s">
        <v>215</v>
      </c>
      <c r="Q27" s="46">
        <v>0</v>
      </c>
      <c r="R27" s="46" t="s">
        <v>278</v>
      </c>
    </row>
    <row r="28" spans="1:19" x14ac:dyDescent="0.25">
      <c r="A28" s="1" t="s">
        <v>38</v>
      </c>
      <c r="B28" s="46">
        <v>11</v>
      </c>
      <c r="C28" s="46">
        <v>11</v>
      </c>
      <c r="D28" s="46" t="s">
        <v>284</v>
      </c>
      <c r="E28" s="46">
        <v>0</v>
      </c>
      <c r="F28" s="46" t="s">
        <v>278</v>
      </c>
      <c r="G28" s="46">
        <v>2</v>
      </c>
      <c r="H28" s="46" t="s">
        <v>219</v>
      </c>
      <c r="I28" s="46">
        <v>1</v>
      </c>
      <c r="J28" s="46" t="s">
        <v>285</v>
      </c>
      <c r="K28" s="46">
        <v>2</v>
      </c>
      <c r="L28" s="46" t="s">
        <v>219</v>
      </c>
      <c r="M28" s="46">
        <v>3</v>
      </c>
      <c r="N28" s="46" t="s">
        <v>376</v>
      </c>
      <c r="O28" s="46">
        <v>0</v>
      </c>
      <c r="P28" s="46" t="s">
        <v>278</v>
      </c>
      <c r="Q28" s="46">
        <v>0</v>
      </c>
      <c r="R28" s="46" t="s">
        <v>278</v>
      </c>
    </row>
    <row r="29" spans="1:19" x14ac:dyDescent="0.25">
      <c r="A29" s="1" t="s">
        <v>14</v>
      </c>
      <c r="B29" s="46">
        <v>36</v>
      </c>
      <c r="C29" s="46">
        <v>35</v>
      </c>
      <c r="D29" s="46" t="s">
        <v>286</v>
      </c>
      <c r="E29" s="46">
        <v>19</v>
      </c>
      <c r="F29" s="46" t="s">
        <v>225</v>
      </c>
      <c r="G29" s="46">
        <v>1</v>
      </c>
      <c r="H29" s="46" t="s">
        <v>287</v>
      </c>
      <c r="I29" s="46">
        <v>0</v>
      </c>
      <c r="J29" s="46" t="s">
        <v>278</v>
      </c>
      <c r="K29" s="46">
        <v>30</v>
      </c>
      <c r="L29" s="46" t="s">
        <v>251</v>
      </c>
      <c r="M29" s="46">
        <v>29</v>
      </c>
      <c r="N29" s="46" t="s">
        <v>343</v>
      </c>
      <c r="O29" s="46">
        <v>3</v>
      </c>
      <c r="P29" s="46" t="s">
        <v>291</v>
      </c>
      <c r="Q29" s="46">
        <v>9</v>
      </c>
      <c r="R29" s="46" t="s">
        <v>211</v>
      </c>
    </row>
    <row r="30" spans="1:19" x14ac:dyDescent="0.25">
      <c r="A30" s="1" t="s">
        <v>15</v>
      </c>
      <c r="B30" s="46">
        <v>8</v>
      </c>
      <c r="C30" s="46">
        <v>6</v>
      </c>
      <c r="D30" s="46" t="s">
        <v>212</v>
      </c>
      <c r="E30" s="46">
        <v>1</v>
      </c>
      <c r="F30" s="46" t="s">
        <v>270</v>
      </c>
      <c r="G30" s="46">
        <v>1</v>
      </c>
      <c r="H30" s="46" t="s">
        <v>270</v>
      </c>
      <c r="I30" s="46">
        <v>0</v>
      </c>
      <c r="J30" s="46" t="s">
        <v>278</v>
      </c>
      <c r="K30" s="46">
        <v>0</v>
      </c>
      <c r="L30" s="46" t="s">
        <v>278</v>
      </c>
      <c r="M30" s="46">
        <v>0</v>
      </c>
      <c r="N30" s="46" t="s">
        <v>278</v>
      </c>
      <c r="O30" s="46">
        <v>2</v>
      </c>
      <c r="P30" s="46" t="s">
        <v>211</v>
      </c>
      <c r="Q30" s="46">
        <v>2</v>
      </c>
      <c r="R30" s="46" t="s">
        <v>211</v>
      </c>
    </row>
    <row r="31" spans="1:19" s="38" customFormat="1" x14ac:dyDescent="0.25">
      <c r="A31" s="36" t="s">
        <v>46</v>
      </c>
      <c r="B31" s="47">
        <v>8</v>
      </c>
      <c r="C31" s="47">
        <v>7</v>
      </c>
      <c r="D31" s="47" t="s">
        <v>271</v>
      </c>
      <c r="E31" s="47">
        <v>0</v>
      </c>
      <c r="F31" s="47" t="s">
        <v>278</v>
      </c>
      <c r="G31" s="47">
        <v>1</v>
      </c>
      <c r="H31" s="47" t="s">
        <v>270</v>
      </c>
      <c r="I31" s="47">
        <v>2</v>
      </c>
      <c r="J31" s="47" t="s">
        <v>211</v>
      </c>
      <c r="K31" s="47">
        <v>4</v>
      </c>
      <c r="L31" s="47" t="s">
        <v>227</v>
      </c>
      <c r="M31" s="47">
        <v>7</v>
      </c>
      <c r="N31" s="47" t="s">
        <v>271</v>
      </c>
      <c r="O31" s="47">
        <v>1</v>
      </c>
      <c r="P31" s="47" t="s">
        <v>270</v>
      </c>
      <c r="Q31" s="47">
        <v>3</v>
      </c>
      <c r="R31" s="47" t="s">
        <v>214</v>
      </c>
      <c r="S31" s="37"/>
    </row>
    <row r="32" spans="1:19" x14ac:dyDescent="0.25">
      <c r="A32" s="1" t="s">
        <v>16</v>
      </c>
      <c r="B32" s="47">
        <v>13</v>
      </c>
      <c r="C32" s="47">
        <v>5</v>
      </c>
      <c r="D32" s="47" t="s">
        <v>207</v>
      </c>
      <c r="E32" s="47">
        <v>0</v>
      </c>
      <c r="F32" s="47" t="s">
        <v>278</v>
      </c>
      <c r="G32" s="47">
        <v>2</v>
      </c>
      <c r="H32" s="47" t="s">
        <v>326</v>
      </c>
      <c r="I32" s="47">
        <v>1</v>
      </c>
      <c r="J32" s="47" t="s">
        <v>289</v>
      </c>
      <c r="K32" s="47">
        <v>10</v>
      </c>
      <c r="L32" s="47" t="s">
        <v>245</v>
      </c>
      <c r="M32" s="47">
        <v>0</v>
      </c>
      <c r="N32" s="47" t="s">
        <v>278</v>
      </c>
      <c r="O32" s="47">
        <v>0</v>
      </c>
      <c r="P32" s="47" t="s">
        <v>278</v>
      </c>
      <c r="Q32" s="47">
        <v>0</v>
      </c>
      <c r="R32" s="47" t="s">
        <v>278</v>
      </c>
    </row>
    <row r="33" spans="1:19" x14ac:dyDescent="0.25">
      <c r="A33" s="7" t="s">
        <v>47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6"/>
    </row>
    <row r="34" spans="1:19" ht="15.75" x14ac:dyDescent="0.25">
      <c r="A34" s="11" t="s">
        <v>17</v>
      </c>
      <c r="B34" s="3">
        <f>SUM(B22:B33)</f>
        <v>196</v>
      </c>
      <c r="C34" s="3">
        <f t="shared" ref="C34:R34" si="1">SUM(C22:C33)</f>
        <v>169</v>
      </c>
      <c r="D34" s="3">
        <f t="shared" si="1"/>
        <v>0</v>
      </c>
      <c r="E34" s="3">
        <f t="shared" si="1"/>
        <v>34</v>
      </c>
      <c r="F34" s="3">
        <f t="shared" si="1"/>
        <v>0</v>
      </c>
      <c r="G34" s="3">
        <f t="shared" si="1"/>
        <v>22</v>
      </c>
      <c r="H34" s="3">
        <f t="shared" si="1"/>
        <v>0</v>
      </c>
      <c r="I34" s="3">
        <f t="shared" si="1"/>
        <v>6</v>
      </c>
      <c r="J34" s="3">
        <f t="shared" si="1"/>
        <v>0</v>
      </c>
      <c r="K34" s="3">
        <f t="shared" si="1"/>
        <v>113</v>
      </c>
      <c r="L34" s="3">
        <f t="shared" si="1"/>
        <v>0</v>
      </c>
      <c r="M34" s="3">
        <f t="shared" si="1"/>
        <v>84</v>
      </c>
      <c r="N34" s="3">
        <f t="shared" si="1"/>
        <v>0</v>
      </c>
      <c r="O34" s="3">
        <f t="shared" si="1"/>
        <v>28</v>
      </c>
      <c r="P34" s="3">
        <f t="shared" si="1"/>
        <v>0</v>
      </c>
      <c r="Q34" s="3">
        <f t="shared" si="1"/>
        <v>40</v>
      </c>
      <c r="R34" s="3">
        <f t="shared" si="1"/>
        <v>0</v>
      </c>
    </row>
    <row r="35" spans="1:19" ht="15.75" x14ac:dyDescent="0.25">
      <c r="A35" s="11" t="s">
        <v>18</v>
      </c>
      <c r="B35" s="4">
        <f>SUM(B34,B21)</f>
        <v>850</v>
      </c>
      <c r="C35" s="4">
        <f t="shared" ref="C35:R35" si="2">SUM(C34,C21)</f>
        <v>670</v>
      </c>
      <c r="D35" s="4">
        <f t="shared" si="2"/>
        <v>0</v>
      </c>
      <c r="E35" s="4">
        <f t="shared" si="2"/>
        <v>108</v>
      </c>
      <c r="F35" s="4">
        <f t="shared" si="2"/>
        <v>0</v>
      </c>
      <c r="G35" s="4">
        <f t="shared" si="2"/>
        <v>82</v>
      </c>
      <c r="H35" s="4">
        <f t="shared" si="2"/>
        <v>0</v>
      </c>
      <c r="I35" s="4">
        <f t="shared" si="2"/>
        <v>38</v>
      </c>
      <c r="J35" s="4">
        <f t="shared" si="2"/>
        <v>0</v>
      </c>
      <c r="K35" s="4">
        <f t="shared" si="2"/>
        <v>409</v>
      </c>
      <c r="L35" s="4">
        <f t="shared" si="2"/>
        <v>0</v>
      </c>
      <c r="M35" s="4">
        <f t="shared" si="2"/>
        <v>253</v>
      </c>
      <c r="N35" s="4">
        <f t="shared" si="2"/>
        <v>0</v>
      </c>
      <c r="O35" s="4">
        <f t="shared" si="2"/>
        <v>90</v>
      </c>
      <c r="P35" s="4">
        <f t="shared" si="2"/>
        <v>0</v>
      </c>
      <c r="Q35" s="4">
        <f t="shared" si="2"/>
        <v>141</v>
      </c>
      <c r="R35" s="4">
        <f t="shared" si="2"/>
        <v>0</v>
      </c>
    </row>
  </sheetData>
  <mergeCells count="12">
    <mergeCell ref="A1:R1"/>
    <mergeCell ref="A2:R2"/>
    <mergeCell ref="A4:A5"/>
    <mergeCell ref="B4:B5"/>
    <mergeCell ref="Q4:R4"/>
    <mergeCell ref="O4:P4"/>
    <mergeCell ref="M4:N4"/>
    <mergeCell ref="K4:L4"/>
    <mergeCell ref="I4:J4"/>
    <mergeCell ref="G4:H4"/>
    <mergeCell ref="E4:F4"/>
    <mergeCell ref="C4:D4"/>
  </mergeCells>
  <pageMargins left="0.70866141732283472" right="0.39370078740157483" top="0.59055118110236227" bottom="0.3937007874015748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5"/>
  <sheetViews>
    <sheetView zoomScaleNormal="100" workbookViewId="0">
      <selection activeCell="S24" sqref="S24"/>
    </sheetView>
  </sheetViews>
  <sheetFormatPr defaultRowHeight="15" x14ac:dyDescent="0.25"/>
  <cols>
    <col min="1" max="1" width="20.28515625" style="9" customWidth="1"/>
    <col min="2" max="2" width="10.28515625" style="9" customWidth="1"/>
    <col min="3" max="3" width="8.7109375" style="9" customWidth="1"/>
    <col min="4" max="4" width="9.140625" style="9" customWidth="1"/>
    <col min="5" max="5" width="10.7109375" style="9" customWidth="1"/>
    <col min="6" max="6" width="9.140625" style="9"/>
    <col min="7" max="7" width="10" style="9" customWidth="1"/>
    <col min="8" max="8" width="9.140625" style="9" customWidth="1"/>
    <col min="9" max="9" width="9.28515625" style="9" customWidth="1"/>
    <col min="10" max="10" width="9.140625" style="9" customWidth="1"/>
    <col min="11" max="11" width="10.85546875" style="9" customWidth="1"/>
    <col min="12" max="12" width="11" style="9" customWidth="1"/>
    <col min="13" max="13" width="12.5703125" style="9" customWidth="1"/>
    <col min="14" max="14" width="11.42578125" style="9" customWidth="1"/>
    <col min="15" max="16384" width="9.140625" style="9"/>
  </cols>
  <sheetData>
    <row r="1" spans="1:14" ht="23.25" x14ac:dyDescent="0.25">
      <c r="A1" s="65" t="s">
        <v>422</v>
      </c>
      <c r="B1" s="65"/>
      <c r="C1" s="65"/>
      <c r="D1" s="65"/>
      <c r="E1" s="65"/>
      <c r="F1" s="65"/>
      <c r="G1" s="65"/>
      <c r="H1" s="65"/>
      <c r="I1" s="65"/>
      <c r="J1" s="66"/>
      <c r="K1" s="66"/>
      <c r="L1" s="66"/>
      <c r="M1" s="66"/>
      <c r="N1" s="66"/>
    </row>
    <row r="2" spans="1:14" ht="15.75" x14ac:dyDescent="0.25">
      <c r="A2" s="67" t="s">
        <v>195</v>
      </c>
      <c r="B2" s="67"/>
      <c r="C2" s="67"/>
      <c r="D2" s="67"/>
      <c r="E2" s="67"/>
      <c r="F2" s="67"/>
      <c r="G2" s="67"/>
      <c r="H2" s="67"/>
      <c r="I2" s="67"/>
      <c r="J2" s="66"/>
      <c r="K2" s="66"/>
      <c r="L2" s="66"/>
      <c r="M2" s="66"/>
      <c r="N2" s="66"/>
    </row>
    <row r="4" spans="1:14" ht="30" customHeight="1" x14ac:dyDescent="0.25">
      <c r="A4" s="97" t="s">
        <v>0</v>
      </c>
      <c r="B4" s="97" t="s">
        <v>1</v>
      </c>
      <c r="C4" s="72" t="s">
        <v>110</v>
      </c>
      <c r="D4" s="72"/>
      <c r="E4" s="72" t="s">
        <v>111</v>
      </c>
      <c r="F4" s="72"/>
      <c r="G4" s="72" t="s">
        <v>112</v>
      </c>
      <c r="H4" s="70"/>
      <c r="I4" s="72" t="s">
        <v>113</v>
      </c>
      <c r="J4" s="70"/>
      <c r="K4" s="70" t="s">
        <v>114</v>
      </c>
      <c r="L4" s="70"/>
      <c r="M4" s="70" t="s">
        <v>115</v>
      </c>
      <c r="N4" s="70"/>
    </row>
    <row r="5" spans="1:14" ht="30" x14ac:dyDescent="0.25">
      <c r="A5" s="99"/>
      <c r="B5" s="99"/>
      <c r="C5" s="32" t="s">
        <v>66</v>
      </c>
      <c r="D5" s="31" t="s">
        <v>32</v>
      </c>
      <c r="E5" s="32" t="s">
        <v>66</v>
      </c>
      <c r="F5" s="31" t="s">
        <v>32</v>
      </c>
      <c r="G5" s="32" t="s">
        <v>66</v>
      </c>
      <c r="H5" s="31" t="s">
        <v>32</v>
      </c>
      <c r="I5" s="32" t="s">
        <v>66</v>
      </c>
      <c r="J5" s="31" t="s">
        <v>32</v>
      </c>
      <c r="K5" s="32" t="s">
        <v>66</v>
      </c>
      <c r="L5" s="31" t="s">
        <v>32</v>
      </c>
      <c r="M5" s="32" t="s">
        <v>66</v>
      </c>
      <c r="N5" s="31" t="s">
        <v>32</v>
      </c>
    </row>
    <row r="6" spans="1:14" x14ac:dyDescent="0.25">
      <c r="A6" s="1" t="s">
        <v>41</v>
      </c>
      <c r="B6" s="46">
        <v>16</v>
      </c>
      <c r="C6" s="46">
        <v>11</v>
      </c>
      <c r="D6" s="46" t="s">
        <v>296</v>
      </c>
      <c r="E6" s="46">
        <v>5</v>
      </c>
      <c r="F6" s="46" t="s">
        <v>351</v>
      </c>
      <c r="G6" s="46">
        <v>0</v>
      </c>
      <c r="H6" s="46" t="s">
        <v>278</v>
      </c>
      <c r="I6" s="46">
        <v>0</v>
      </c>
      <c r="J6" s="46" t="s">
        <v>278</v>
      </c>
      <c r="K6" s="46">
        <v>0</v>
      </c>
      <c r="L6" s="46" t="s">
        <v>278</v>
      </c>
      <c r="M6" s="46">
        <v>0</v>
      </c>
      <c r="N6" s="46" t="s">
        <v>278</v>
      </c>
    </row>
    <row r="7" spans="1:14" x14ac:dyDescent="0.25">
      <c r="A7" s="1" t="s">
        <v>33</v>
      </c>
      <c r="B7" s="46">
        <v>24</v>
      </c>
      <c r="C7" s="46">
        <v>1</v>
      </c>
      <c r="D7" s="46" t="s">
        <v>341</v>
      </c>
      <c r="E7" s="46">
        <v>22</v>
      </c>
      <c r="F7" s="46" t="s">
        <v>290</v>
      </c>
      <c r="G7" s="46">
        <v>0</v>
      </c>
      <c r="H7" s="46" t="s">
        <v>278</v>
      </c>
      <c r="I7" s="46">
        <v>0</v>
      </c>
      <c r="J7" s="46" t="s">
        <v>278</v>
      </c>
      <c r="K7" s="46">
        <v>0</v>
      </c>
      <c r="L7" s="46" t="s">
        <v>278</v>
      </c>
      <c r="M7" s="46">
        <v>0</v>
      </c>
      <c r="N7" s="46" t="s">
        <v>278</v>
      </c>
    </row>
    <row r="8" spans="1:14" x14ac:dyDescent="0.25">
      <c r="A8" s="1" t="s">
        <v>2</v>
      </c>
      <c r="B8" s="46">
        <v>12</v>
      </c>
      <c r="C8" s="46">
        <v>4</v>
      </c>
      <c r="D8" s="46" t="s">
        <v>263</v>
      </c>
      <c r="E8" s="46">
        <v>7</v>
      </c>
      <c r="F8" s="46" t="s">
        <v>277</v>
      </c>
      <c r="G8" s="46">
        <v>0</v>
      </c>
      <c r="H8" s="46" t="s">
        <v>278</v>
      </c>
      <c r="I8" s="46">
        <v>0</v>
      </c>
      <c r="J8" s="46" t="s">
        <v>278</v>
      </c>
      <c r="K8" s="46">
        <v>0</v>
      </c>
      <c r="L8" s="46" t="s">
        <v>278</v>
      </c>
      <c r="M8" s="46">
        <v>0</v>
      </c>
      <c r="N8" s="46" t="s">
        <v>278</v>
      </c>
    </row>
    <row r="9" spans="1:14" x14ac:dyDescent="0.25">
      <c r="A9" s="1" t="s">
        <v>42</v>
      </c>
      <c r="B9" s="46">
        <v>31</v>
      </c>
      <c r="C9" s="46">
        <v>14</v>
      </c>
      <c r="D9" s="46" t="s">
        <v>425</v>
      </c>
      <c r="E9" s="46">
        <v>17</v>
      </c>
      <c r="F9" s="46" t="s">
        <v>409</v>
      </c>
      <c r="G9" s="46">
        <v>0</v>
      </c>
      <c r="H9" s="46" t="s">
        <v>278</v>
      </c>
      <c r="I9" s="46">
        <v>0</v>
      </c>
      <c r="J9" s="46" t="s">
        <v>278</v>
      </c>
      <c r="K9" s="46">
        <v>0</v>
      </c>
      <c r="L9" s="46" t="s">
        <v>278</v>
      </c>
      <c r="M9" s="46">
        <v>0</v>
      </c>
      <c r="N9" s="46" t="s">
        <v>278</v>
      </c>
    </row>
    <row r="10" spans="1:14" x14ac:dyDescent="0.25">
      <c r="A10" s="1" t="s">
        <v>34</v>
      </c>
      <c r="B10" s="46">
        <v>26</v>
      </c>
      <c r="C10" s="46">
        <v>1</v>
      </c>
      <c r="D10" s="46" t="s">
        <v>315</v>
      </c>
      <c r="E10" s="46">
        <v>25</v>
      </c>
      <c r="F10" s="46" t="s">
        <v>314</v>
      </c>
      <c r="G10" s="46">
        <v>0</v>
      </c>
      <c r="H10" s="46" t="s">
        <v>278</v>
      </c>
      <c r="I10" s="46">
        <v>0</v>
      </c>
      <c r="J10" s="46" t="s">
        <v>278</v>
      </c>
      <c r="K10" s="46">
        <v>0</v>
      </c>
      <c r="L10" s="46" t="s">
        <v>278</v>
      </c>
      <c r="M10" s="46">
        <v>0</v>
      </c>
      <c r="N10" s="46" t="s">
        <v>278</v>
      </c>
    </row>
    <row r="11" spans="1:14" x14ac:dyDescent="0.25">
      <c r="A11" s="1" t="s">
        <v>3</v>
      </c>
      <c r="B11" s="46">
        <v>80</v>
      </c>
      <c r="C11" s="46">
        <v>74</v>
      </c>
      <c r="D11" s="46" t="s">
        <v>426</v>
      </c>
      <c r="E11" s="46">
        <v>2</v>
      </c>
      <c r="F11" s="46" t="s">
        <v>295</v>
      </c>
      <c r="G11" s="46">
        <v>0</v>
      </c>
      <c r="H11" s="46" t="s">
        <v>278</v>
      </c>
      <c r="I11" s="46">
        <v>0</v>
      </c>
      <c r="J11" s="46" t="s">
        <v>278</v>
      </c>
      <c r="K11" s="46">
        <v>0</v>
      </c>
      <c r="L11" s="46" t="s">
        <v>278</v>
      </c>
      <c r="M11" s="46">
        <v>0</v>
      </c>
      <c r="N11" s="46" t="s">
        <v>278</v>
      </c>
    </row>
    <row r="12" spans="1:14" x14ac:dyDescent="0.25">
      <c r="A12" s="1" t="s">
        <v>4</v>
      </c>
      <c r="B12" s="46">
        <v>42</v>
      </c>
      <c r="C12" s="46">
        <v>0</v>
      </c>
      <c r="D12" s="46" t="s">
        <v>278</v>
      </c>
      <c r="E12" s="46">
        <v>41</v>
      </c>
      <c r="F12" s="46" t="s">
        <v>317</v>
      </c>
      <c r="G12" s="46">
        <v>0</v>
      </c>
      <c r="H12" s="46" t="s">
        <v>278</v>
      </c>
      <c r="I12" s="46">
        <v>0</v>
      </c>
      <c r="J12" s="46" t="s">
        <v>278</v>
      </c>
      <c r="K12" s="46">
        <v>0</v>
      </c>
      <c r="L12" s="46" t="s">
        <v>278</v>
      </c>
      <c r="M12" s="46">
        <v>0</v>
      </c>
      <c r="N12" s="46" t="s">
        <v>278</v>
      </c>
    </row>
    <row r="13" spans="1:14" x14ac:dyDescent="0.25">
      <c r="A13" s="1" t="s">
        <v>5</v>
      </c>
      <c r="B13" s="46">
        <v>32</v>
      </c>
      <c r="C13" s="46">
        <v>10</v>
      </c>
      <c r="D13" s="46" t="s">
        <v>351</v>
      </c>
      <c r="E13" s="46">
        <v>20</v>
      </c>
      <c r="F13" s="46" t="s">
        <v>213</v>
      </c>
      <c r="G13" s="46">
        <v>0</v>
      </c>
      <c r="H13" s="46" t="s">
        <v>278</v>
      </c>
      <c r="I13" s="46">
        <v>0</v>
      </c>
      <c r="J13" s="46" t="s">
        <v>278</v>
      </c>
      <c r="K13" s="46">
        <v>0</v>
      </c>
      <c r="L13" s="46" t="s">
        <v>278</v>
      </c>
      <c r="M13" s="46">
        <v>0</v>
      </c>
      <c r="N13" s="46" t="s">
        <v>278</v>
      </c>
    </row>
    <row r="14" spans="1:14" x14ac:dyDescent="0.25">
      <c r="A14" s="1" t="s">
        <v>40</v>
      </c>
      <c r="B14" s="46">
        <v>102</v>
      </c>
      <c r="C14" s="46">
        <v>10</v>
      </c>
      <c r="D14" s="46" t="s">
        <v>394</v>
      </c>
      <c r="E14" s="46">
        <v>92</v>
      </c>
      <c r="F14" s="46" t="s">
        <v>427</v>
      </c>
      <c r="G14" s="46">
        <v>0</v>
      </c>
      <c r="H14" s="46" t="s">
        <v>278</v>
      </c>
      <c r="I14" s="46">
        <v>0</v>
      </c>
      <c r="J14" s="46" t="s">
        <v>278</v>
      </c>
      <c r="K14" s="46">
        <v>0</v>
      </c>
      <c r="L14" s="46" t="s">
        <v>278</v>
      </c>
      <c r="M14" s="46">
        <v>0</v>
      </c>
      <c r="N14" s="46" t="s">
        <v>278</v>
      </c>
    </row>
    <row r="15" spans="1:14" x14ac:dyDescent="0.25">
      <c r="A15" s="1" t="s">
        <v>35</v>
      </c>
      <c r="B15" s="46">
        <v>19</v>
      </c>
      <c r="C15" s="46">
        <v>0</v>
      </c>
      <c r="D15" s="46" t="s">
        <v>278</v>
      </c>
      <c r="E15" s="46">
        <v>19</v>
      </c>
      <c r="F15" s="46" t="s">
        <v>284</v>
      </c>
      <c r="G15" s="46">
        <v>0</v>
      </c>
      <c r="H15" s="46" t="s">
        <v>278</v>
      </c>
      <c r="I15" s="46">
        <v>0</v>
      </c>
      <c r="J15" s="46" t="s">
        <v>278</v>
      </c>
      <c r="K15" s="46">
        <v>0</v>
      </c>
      <c r="L15" s="46" t="s">
        <v>278</v>
      </c>
      <c r="M15" s="46">
        <v>0</v>
      </c>
      <c r="N15" s="46" t="s">
        <v>278</v>
      </c>
    </row>
    <row r="16" spans="1:14" x14ac:dyDescent="0.25">
      <c r="A16" s="1" t="s">
        <v>36</v>
      </c>
      <c r="B16" s="46">
        <v>33</v>
      </c>
      <c r="C16" s="46">
        <v>0</v>
      </c>
      <c r="D16" s="46" t="s">
        <v>278</v>
      </c>
      <c r="E16" s="46">
        <v>33</v>
      </c>
      <c r="F16" s="46" t="s">
        <v>284</v>
      </c>
      <c r="G16" s="46">
        <v>0</v>
      </c>
      <c r="H16" s="46" t="s">
        <v>278</v>
      </c>
      <c r="I16" s="46">
        <v>0</v>
      </c>
      <c r="J16" s="46" t="s">
        <v>278</v>
      </c>
      <c r="K16" s="46">
        <v>0</v>
      </c>
      <c r="L16" s="46" t="s">
        <v>278</v>
      </c>
      <c r="M16" s="46">
        <v>0</v>
      </c>
      <c r="N16" s="46" t="s">
        <v>278</v>
      </c>
    </row>
    <row r="17" spans="1:18" x14ac:dyDescent="0.25">
      <c r="A17" s="1" t="s">
        <v>6</v>
      </c>
      <c r="B17" s="46">
        <v>140</v>
      </c>
      <c r="C17" s="46">
        <v>94</v>
      </c>
      <c r="D17" s="46" t="s">
        <v>428</v>
      </c>
      <c r="E17" s="46">
        <v>44</v>
      </c>
      <c r="F17" s="46" t="s">
        <v>429</v>
      </c>
      <c r="G17" s="46">
        <v>0</v>
      </c>
      <c r="H17" s="46" t="s">
        <v>278</v>
      </c>
      <c r="I17" s="46">
        <v>0</v>
      </c>
      <c r="J17" s="46" t="s">
        <v>278</v>
      </c>
      <c r="K17" s="46">
        <v>0</v>
      </c>
      <c r="L17" s="46" t="s">
        <v>278</v>
      </c>
      <c r="M17" s="46">
        <v>0</v>
      </c>
      <c r="N17" s="46" t="s">
        <v>278</v>
      </c>
    </row>
    <row r="18" spans="1:18" x14ac:dyDescent="0.25">
      <c r="A18" s="1" t="s">
        <v>7</v>
      </c>
      <c r="B18" s="46">
        <v>7</v>
      </c>
      <c r="C18" s="46">
        <v>0</v>
      </c>
      <c r="D18" s="46" t="s">
        <v>278</v>
      </c>
      <c r="E18" s="46">
        <v>7</v>
      </c>
      <c r="F18" s="46" t="s">
        <v>284</v>
      </c>
      <c r="G18" s="46">
        <v>0</v>
      </c>
      <c r="H18" s="46" t="s">
        <v>278</v>
      </c>
      <c r="I18" s="46">
        <v>0</v>
      </c>
      <c r="J18" s="46" t="s">
        <v>278</v>
      </c>
      <c r="K18" s="46">
        <v>0</v>
      </c>
      <c r="L18" s="46" t="s">
        <v>278</v>
      </c>
      <c r="M18" s="46">
        <v>0</v>
      </c>
      <c r="N18" s="46" t="s">
        <v>278</v>
      </c>
    </row>
    <row r="19" spans="1:18" x14ac:dyDescent="0.25">
      <c r="A19" s="1" t="s">
        <v>8</v>
      </c>
      <c r="B19" s="46">
        <v>26</v>
      </c>
      <c r="C19" s="46">
        <v>14</v>
      </c>
      <c r="D19" s="46" t="s">
        <v>210</v>
      </c>
      <c r="E19" s="46">
        <v>12</v>
      </c>
      <c r="F19" s="46" t="s">
        <v>209</v>
      </c>
      <c r="G19" s="46">
        <v>0</v>
      </c>
      <c r="H19" s="46" t="s">
        <v>278</v>
      </c>
      <c r="I19" s="46">
        <v>0</v>
      </c>
      <c r="J19" s="46" t="s">
        <v>278</v>
      </c>
      <c r="K19" s="46">
        <v>0</v>
      </c>
      <c r="L19" s="46" t="s">
        <v>278</v>
      </c>
      <c r="M19" s="46">
        <v>0</v>
      </c>
      <c r="N19" s="46" t="s">
        <v>278</v>
      </c>
    </row>
    <row r="20" spans="1:18" x14ac:dyDescent="0.25">
      <c r="A20" s="1" t="s">
        <v>9</v>
      </c>
      <c r="B20" s="47">
        <v>64</v>
      </c>
      <c r="C20" s="47">
        <v>57</v>
      </c>
      <c r="D20" s="47" t="s">
        <v>430</v>
      </c>
      <c r="E20" s="47">
        <v>7</v>
      </c>
      <c r="F20" s="47" t="s">
        <v>431</v>
      </c>
      <c r="G20" s="47">
        <v>0</v>
      </c>
      <c r="H20" s="47" t="s">
        <v>278</v>
      </c>
      <c r="I20" s="47">
        <v>0</v>
      </c>
      <c r="J20" s="47" t="s">
        <v>278</v>
      </c>
      <c r="K20" s="47">
        <v>0</v>
      </c>
      <c r="L20" s="47" t="s">
        <v>278</v>
      </c>
      <c r="M20" s="47">
        <v>0</v>
      </c>
      <c r="N20" s="47" t="s">
        <v>278</v>
      </c>
    </row>
    <row r="21" spans="1:18" ht="15.75" x14ac:dyDescent="0.25">
      <c r="A21" s="11" t="s">
        <v>10</v>
      </c>
      <c r="B21" s="3">
        <f>SUM(B6:B20)</f>
        <v>654</v>
      </c>
      <c r="C21" s="3">
        <f t="shared" ref="C21:N21" si="0">SUM(C6:C20)</f>
        <v>290</v>
      </c>
      <c r="D21" s="3">
        <f t="shared" si="0"/>
        <v>0</v>
      </c>
      <c r="E21" s="3">
        <f t="shared" si="0"/>
        <v>353</v>
      </c>
      <c r="F21" s="3">
        <f t="shared" si="0"/>
        <v>0</v>
      </c>
      <c r="G21" s="3">
        <f t="shared" si="0"/>
        <v>0</v>
      </c>
      <c r="H21" s="3">
        <f t="shared" si="0"/>
        <v>0</v>
      </c>
      <c r="I21" s="3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0</v>
      </c>
      <c r="N21" s="3">
        <f t="shared" si="0"/>
        <v>0</v>
      </c>
    </row>
    <row r="22" spans="1:18" x14ac:dyDescent="0.25">
      <c r="A22" s="1" t="s">
        <v>37</v>
      </c>
      <c r="B22" s="46">
        <v>17</v>
      </c>
      <c r="C22" s="46">
        <v>2</v>
      </c>
      <c r="D22" s="46" t="s">
        <v>281</v>
      </c>
      <c r="E22" s="46">
        <v>14</v>
      </c>
      <c r="F22" s="46" t="s">
        <v>309</v>
      </c>
      <c r="G22" s="46">
        <v>0</v>
      </c>
      <c r="H22" s="46" t="s">
        <v>278</v>
      </c>
      <c r="I22" s="46">
        <v>0</v>
      </c>
      <c r="J22" s="46" t="s">
        <v>278</v>
      </c>
      <c r="K22" s="46">
        <v>0</v>
      </c>
      <c r="L22" s="46" t="s">
        <v>278</v>
      </c>
      <c r="M22" s="46">
        <v>0</v>
      </c>
      <c r="N22" s="46" t="s">
        <v>278</v>
      </c>
    </row>
    <row r="23" spans="1:18" x14ac:dyDescent="0.25">
      <c r="A23" s="14" t="s">
        <v>43</v>
      </c>
      <c r="B23" s="46">
        <v>14</v>
      </c>
      <c r="C23" s="46">
        <v>7</v>
      </c>
      <c r="D23" s="46" t="s">
        <v>227</v>
      </c>
      <c r="E23" s="46">
        <v>5</v>
      </c>
      <c r="F23" s="46" t="s">
        <v>330</v>
      </c>
      <c r="G23" s="46">
        <v>0</v>
      </c>
      <c r="H23" s="46" t="s">
        <v>278</v>
      </c>
      <c r="I23" s="46">
        <v>0</v>
      </c>
      <c r="J23" s="46" t="s">
        <v>278</v>
      </c>
      <c r="K23" s="46">
        <v>0</v>
      </c>
      <c r="L23" s="46" t="s">
        <v>278</v>
      </c>
      <c r="M23" s="46">
        <v>0</v>
      </c>
      <c r="N23" s="46" t="s">
        <v>278</v>
      </c>
    </row>
    <row r="24" spans="1:18" x14ac:dyDescent="0.25">
      <c r="A24" s="1" t="s">
        <v>11</v>
      </c>
      <c r="B24" s="46">
        <v>63</v>
      </c>
      <c r="C24" s="46">
        <v>30</v>
      </c>
      <c r="D24" s="46" t="s">
        <v>423</v>
      </c>
      <c r="E24" s="46">
        <v>29</v>
      </c>
      <c r="F24" s="46" t="s">
        <v>310</v>
      </c>
      <c r="G24" s="46">
        <v>0</v>
      </c>
      <c r="H24" s="46" t="s">
        <v>278</v>
      </c>
      <c r="I24" s="46">
        <v>0</v>
      </c>
      <c r="J24" s="46" t="s">
        <v>278</v>
      </c>
      <c r="K24" s="46">
        <v>0</v>
      </c>
      <c r="L24" s="46" t="s">
        <v>278</v>
      </c>
      <c r="M24" s="46">
        <v>0</v>
      </c>
      <c r="N24" s="46" t="s">
        <v>278</v>
      </c>
    </row>
    <row r="25" spans="1:18" x14ac:dyDescent="0.25">
      <c r="A25" s="1" t="s">
        <v>39</v>
      </c>
      <c r="B25" s="46">
        <v>3</v>
      </c>
      <c r="C25" s="46">
        <v>0</v>
      </c>
      <c r="D25" s="46" t="s">
        <v>278</v>
      </c>
      <c r="E25" s="46">
        <v>3</v>
      </c>
      <c r="F25" s="46" t="s">
        <v>284</v>
      </c>
      <c r="G25" s="46">
        <v>0</v>
      </c>
      <c r="H25" s="46" t="s">
        <v>278</v>
      </c>
      <c r="I25" s="46">
        <v>0</v>
      </c>
      <c r="J25" s="46" t="s">
        <v>278</v>
      </c>
      <c r="K25" s="46">
        <v>0</v>
      </c>
      <c r="L25" s="46" t="s">
        <v>278</v>
      </c>
      <c r="M25" s="46">
        <v>0</v>
      </c>
      <c r="N25" s="46" t="s">
        <v>278</v>
      </c>
    </row>
    <row r="26" spans="1:18" x14ac:dyDescent="0.25">
      <c r="A26" s="1" t="s">
        <v>12</v>
      </c>
      <c r="B26" s="46">
        <v>16</v>
      </c>
      <c r="C26" s="46">
        <v>14</v>
      </c>
      <c r="D26" s="46" t="s">
        <v>271</v>
      </c>
      <c r="E26" s="46">
        <v>2</v>
      </c>
      <c r="F26" s="46" t="s">
        <v>270</v>
      </c>
      <c r="G26" s="46">
        <v>0</v>
      </c>
      <c r="H26" s="46" t="s">
        <v>278</v>
      </c>
      <c r="I26" s="46">
        <v>0</v>
      </c>
      <c r="J26" s="46" t="s">
        <v>278</v>
      </c>
      <c r="K26" s="46">
        <v>0</v>
      </c>
      <c r="L26" s="46" t="s">
        <v>278</v>
      </c>
      <c r="M26" s="46">
        <v>0</v>
      </c>
      <c r="N26" s="46" t="s">
        <v>278</v>
      </c>
    </row>
    <row r="27" spans="1:18" x14ac:dyDescent="0.25">
      <c r="A27" s="1" t="s">
        <v>13</v>
      </c>
      <c r="B27" s="46">
        <v>7</v>
      </c>
      <c r="C27" s="46">
        <v>5</v>
      </c>
      <c r="D27" s="46" t="s">
        <v>239</v>
      </c>
      <c r="E27" s="46">
        <v>2</v>
      </c>
      <c r="F27" s="46" t="s">
        <v>238</v>
      </c>
      <c r="G27" s="46">
        <v>0</v>
      </c>
      <c r="H27" s="46" t="s">
        <v>278</v>
      </c>
      <c r="I27" s="46">
        <v>0</v>
      </c>
      <c r="J27" s="46" t="s">
        <v>278</v>
      </c>
      <c r="K27" s="46">
        <v>0</v>
      </c>
      <c r="L27" s="46" t="s">
        <v>278</v>
      </c>
      <c r="M27" s="46">
        <v>0</v>
      </c>
      <c r="N27" s="46" t="s">
        <v>278</v>
      </c>
    </row>
    <row r="28" spans="1:18" x14ac:dyDescent="0.25">
      <c r="A28" s="1" t="s">
        <v>38</v>
      </c>
      <c r="B28" s="46">
        <v>11</v>
      </c>
      <c r="C28" s="46">
        <v>0</v>
      </c>
      <c r="D28" s="46" t="s">
        <v>278</v>
      </c>
      <c r="E28" s="46">
        <v>11</v>
      </c>
      <c r="F28" s="46" t="s">
        <v>284</v>
      </c>
      <c r="G28" s="46">
        <v>0</v>
      </c>
      <c r="H28" s="46" t="s">
        <v>278</v>
      </c>
      <c r="I28" s="46">
        <v>0</v>
      </c>
      <c r="J28" s="46" t="s">
        <v>278</v>
      </c>
      <c r="K28" s="46">
        <v>0</v>
      </c>
      <c r="L28" s="46" t="s">
        <v>278</v>
      </c>
      <c r="M28" s="46">
        <v>0</v>
      </c>
      <c r="N28" s="46" t="s">
        <v>278</v>
      </c>
    </row>
    <row r="29" spans="1:18" x14ac:dyDescent="0.25">
      <c r="A29" s="1" t="s">
        <v>14</v>
      </c>
      <c r="B29" s="46">
        <v>36</v>
      </c>
      <c r="C29" s="46">
        <v>34</v>
      </c>
      <c r="D29" s="46" t="s">
        <v>424</v>
      </c>
      <c r="E29" s="46">
        <v>2</v>
      </c>
      <c r="F29" s="46" t="s">
        <v>378</v>
      </c>
      <c r="G29" s="46">
        <v>0</v>
      </c>
      <c r="H29" s="46" t="s">
        <v>278</v>
      </c>
      <c r="I29" s="46">
        <v>0</v>
      </c>
      <c r="J29" s="46" t="s">
        <v>278</v>
      </c>
      <c r="K29" s="46">
        <v>0</v>
      </c>
      <c r="L29" s="46" t="s">
        <v>278</v>
      </c>
      <c r="M29" s="46">
        <v>0</v>
      </c>
      <c r="N29" s="46" t="s">
        <v>278</v>
      </c>
    </row>
    <row r="30" spans="1:18" x14ac:dyDescent="0.25">
      <c r="A30" s="1" t="s">
        <v>15</v>
      </c>
      <c r="B30" s="46">
        <v>8</v>
      </c>
      <c r="C30" s="46">
        <v>2</v>
      </c>
      <c r="D30" s="46" t="s">
        <v>211</v>
      </c>
      <c r="E30" s="46">
        <v>6</v>
      </c>
      <c r="F30" s="46" t="s">
        <v>212</v>
      </c>
      <c r="G30" s="46">
        <v>0</v>
      </c>
      <c r="H30" s="46" t="s">
        <v>278</v>
      </c>
      <c r="I30" s="46">
        <v>0</v>
      </c>
      <c r="J30" s="46" t="s">
        <v>278</v>
      </c>
      <c r="K30" s="46">
        <v>0</v>
      </c>
      <c r="L30" s="46" t="s">
        <v>278</v>
      </c>
      <c r="M30" s="46">
        <v>0</v>
      </c>
      <c r="N30" s="46" t="s">
        <v>278</v>
      </c>
    </row>
    <row r="31" spans="1:18" s="38" customFormat="1" x14ac:dyDescent="0.25">
      <c r="A31" s="36" t="s">
        <v>46</v>
      </c>
      <c r="B31" s="46">
        <v>8</v>
      </c>
      <c r="C31" s="46">
        <v>1</v>
      </c>
      <c r="D31" s="46" t="s">
        <v>270</v>
      </c>
      <c r="E31" s="46">
        <v>4</v>
      </c>
      <c r="F31" s="46" t="s">
        <v>227</v>
      </c>
      <c r="G31" s="46">
        <v>0</v>
      </c>
      <c r="H31" s="46" t="s">
        <v>278</v>
      </c>
      <c r="I31" s="46">
        <v>0</v>
      </c>
      <c r="J31" s="46" t="s">
        <v>278</v>
      </c>
      <c r="K31" s="46">
        <v>0</v>
      </c>
      <c r="L31" s="46" t="s">
        <v>278</v>
      </c>
      <c r="M31" s="46">
        <v>0</v>
      </c>
      <c r="N31" s="46" t="s">
        <v>278</v>
      </c>
      <c r="O31" s="37"/>
      <c r="P31" s="37"/>
      <c r="Q31" s="37"/>
      <c r="R31" s="37"/>
    </row>
    <row r="32" spans="1:18" x14ac:dyDescent="0.25">
      <c r="A32" s="1" t="s">
        <v>16</v>
      </c>
      <c r="B32" s="47">
        <v>13</v>
      </c>
      <c r="C32" s="47">
        <v>0</v>
      </c>
      <c r="D32" s="47" t="s">
        <v>278</v>
      </c>
      <c r="E32" s="47">
        <v>13</v>
      </c>
      <c r="F32" s="47" t="s">
        <v>284</v>
      </c>
      <c r="G32" s="47">
        <v>0</v>
      </c>
      <c r="H32" s="47" t="s">
        <v>278</v>
      </c>
      <c r="I32" s="47">
        <v>0</v>
      </c>
      <c r="J32" s="47" t="s">
        <v>278</v>
      </c>
      <c r="K32" s="47">
        <v>0</v>
      </c>
      <c r="L32" s="47" t="s">
        <v>278</v>
      </c>
      <c r="M32" s="47">
        <v>0</v>
      </c>
      <c r="N32" s="47" t="s">
        <v>278</v>
      </c>
    </row>
    <row r="33" spans="1:18" x14ac:dyDescent="0.25">
      <c r="A33" s="7" t="s">
        <v>47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"/>
      <c r="P33" s="6"/>
      <c r="Q33" s="6"/>
      <c r="R33" s="6"/>
    </row>
    <row r="34" spans="1:18" ht="15.75" x14ac:dyDescent="0.25">
      <c r="A34" s="11" t="s">
        <v>17</v>
      </c>
      <c r="B34" s="3">
        <f>SUM(B22:B33)</f>
        <v>196</v>
      </c>
      <c r="C34" s="3">
        <f t="shared" ref="C34:N34" si="1">SUM(C22:C33)</f>
        <v>95</v>
      </c>
      <c r="D34" s="3">
        <f t="shared" si="1"/>
        <v>0</v>
      </c>
      <c r="E34" s="3">
        <f t="shared" si="1"/>
        <v>91</v>
      </c>
      <c r="F34" s="3">
        <f t="shared" si="1"/>
        <v>0</v>
      </c>
      <c r="G34" s="3">
        <f t="shared" si="1"/>
        <v>0</v>
      </c>
      <c r="H34" s="3">
        <f t="shared" si="1"/>
        <v>0</v>
      </c>
      <c r="I34" s="3">
        <f t="shared" si="1"/>
        <v>0</v>
      </c>
      <c r="J34" s="3">
        <f t="shared" si="1"/>
        <v>0</v>
      </c>
      <c r="K34" s="3">
        <f t="shared" si="1"/>
        <v>0</v>
      </c>
      <c r="L34" s="3">
        <f t="shared" si="1"/>
        <v>0</v>
      </c>
      <c r="M34" s="3">
        <f t="shared" si="1"/>
        <v>0</v>
      </c>
      <c r="N34" s="3">
        <f t="shared" si="1"/>
        <v>0</v>
      </c>
    </row>
    <row r="35" spans="1:18" ht="15.75" x14ac:dyDescent="0.25">
      <c r="A35" s="11" t="s">
        <v>18</v>
      </c>
      <c r="B35" s="4">
        <f>SUM(B34,B21)</f>
        <v>850</v>
      </c>
      <c r="C35" s="4">
        <f t="shared" ref="C35:N35" si="2">SUM(C34,C21)</f>
        <v>385</v>
      </c>
      <c r="D35" s="4">
        <f t="shared" si="2"/>
        <v>0</v>
      </c>
      <c r="E35" s="4">
        <f t="shared" si="2"/>
        <v>444</v>
      </c>
      <c r="F35" s="4">
        <f t="shared" si="2"/>
        <v>0</v>
      </c>
      <c r="G35" s="4">
        <f t="shared" si="2"/>
        <v>0</v>
      </c>
      <c r="H35" s="4">
        <f t="shared" si="2"/>
        <v>0</v>
      </c>
      <c r="I35" s="4">
        <f t="shared" si="2"/>
        <v>0</v>
      </c>
      <c r="J35" s="4">
        <f t="shared" si="2"/>
        <v>0</v>
      </c>
      <c r="K35" s="4">
        <f t="shared" si="2"/>
        <v>0</v>
      </c>
      <c r="L35" s="4">
        <f t="shared" si="2"/>
        <v>0</v>
      </c>
      <c r="M35" s="4">
        <f t="shared" si="2"/>
        <v>0</v>
      </c>
      <c r="N35" s="4">
        <f t="shared" si="2"/>
        <v>0</v>
      </c>
    </row>
  </sheetData>
  <mergeCells count="10">
    <mergeCell ref="C4:D4"/>
    <mergeCell ref="A4:A5"/>
    <mergeCell ref="M4:N4"/>
    <mergeCell ref="A1:N1"/>
    <mergeCell ref="A2:N2"/>
    <mergeCell ref="G4:H4"/>
    <mergeCell ref="I4:J4"/>
    <mergeCell ref="K4:L4"/>
    <mergeCell ref="B4:B5"/>
    <mergeCell ref="E4:F4"/>
  </mergeCells>
  <pageMargins left="0.59055118110236227" right="0.39370078740157483" top="0.39370078740157483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Звіт №1</vt:lpstr>
      <vt:lpstr>Звіт №2</vt:lpstr>
      <vt:lpstr> Звіт №3</vt:lpstr>
      <vt:lpstr>Звіт №4</vt:lpstr>
      <vt:lpstr>Звіт №5</vt:lpstr>
      <vt:lpstr>  Звіт №6</vt:lpstr>
      <vt:lpstr>  Звіт №7</vt:lpstr>
      <vt:lpstr>Звіт №8</vt:lpstr>
      <vt:lpstr>Звіт №9</vt:lpstr>
      <vt:lpstr>Звіт №9.1</vt:lpstr>
      <vt:lpstr>Звіт №18_1</vt:lpstr>
      <vt:lpstr>звіт №18_2</vt:lpstr>
      <vt:lpstr>звіт №10</vt:lpstr>
      <vt:lpstr>звіт №11</vt:lpstr>
      <vt:lpstr>Звіт №12</vt:lpstr>
      <vt:lpstr>Звіт №13</vt:lpstr>
      <vt:lpstr> Звіт №14</vt:lpstr>
      <vt:lpstr> Звіт №15</vt:lpstr>
      <vt:lpstr>Звіт №16</vt:lpstr>
      <vt:lpstr>Звіт №17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2017-10-27T10:59:53Z</dcterms:modified>
</cp:coreProperties>
</file>